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T:\НИТ 2026 3 Культура детства\6 Заливка на сайт\15 Ситковский дополнительные материалы к статье\"/>
    </mc:Choice>
  </mc:AlternateContent>
  <xr:revisionPtr revIDLastSave="0" documentId="13_ncr:1_{0F1CAB41-1C38-44F7-A21B-81F8164D39E7}" xr6:coauthVersionLast="47" xr6:coauthVersionMax="47" xr10:uidLastSave="{00000000-0000-0000-0000-000000000000}"/>
  <bookViews>
    <workbookView xWindow="-98" yWindow="-98" windowWidth="28996" windowHeight="15675" tabRatio="500" xr2:uid="{00000000-000D-0000-FFFF-FFFF00000000}"/>
  </bookViews>
  <sheets>
    <sheet name="Sheet1" sheetId="1" r:id="rId1"/>
  </sheets>
  <definedNames>
    <definedName name="_xlnm._FilterDatabase" localSheetId="0" hidden="1">Sheet1!$A$2:$BW$38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W38" i="1" l="1"/>
  <c r="BW37" i="1"/>
  <c r="BW36" i="1"/>
  <c r="BW35" i="1"/>
  <c r="BW34" i="1"/>
  <c r="BW33" i="1"/>
  <c r="BW32" i="1"/>
  <c r="BW31" i="1"/>
  <c r="BW30" i="1"/>
  <c r="BW29" i="1"/>
  <c r="BW28" i="1"/>
  <c r="BW27" i="1"/>
  <c r="BW26" i="1"/>
  <c r="BW25" i="1"/>
  <c r="BW24" i="1"/>
  <c r="BW23" i="1"/>
  <c r="BW22" i="1"/>
  <c r="BW21" i="1"/>
  <c r="BW20" i="1"/>
  <c r="BW19" i="1"/>
  <c r="BW18" i="1"/>
  <c r="BW17" i="1"/>
  <c r="BW16" i="1"/>
  <c r="BW15" i="1"/>
  <c r="BW14" i="1"/>
  <c r="BW13" i="1"/>
  <c r="BW12" i="1"/>
  <c r="BW11" i="1"/>
  <c r="BW10" i="1"/>
  <c r="BW9" i="1"/>
  <c r="BW8" i="1"/>
  <c r="BW7" i="1"/>
  <c r="BW6" i="1"/>
  <c r="BW5" i="1"/>
  <c r="BW4" i="1"/>
  <c r="BW3" i="1"/>
</calcChain>
</file>

<file path=xl/sharedStrings.xml><?xml version="1.0" encoding="utf-8"?>
<sst xmlns="http://schemas.openxmlformats.org/spreadsheetml/2006/main" count="112" uniqueCount="77">
  <si>
    <t>Регион</t>
  </si>
  <si>
    <t>Год</t>
  </si>
  <si>
    <t>Прибыло</t>
  </si>
  <si>
    <t>Выбыло</t>
  </si>
  <si>
    <t>Миграционное сальдо</t>
  </si>
  <si>
    <t>Численность постоянного населения на 1 января</t>
  </si>
  <si>
    <t>Ожидаемая продолжительность жизни при рождении</t>
  </si>
  <si>
    <t>Суммарный коэффициент рождаемости (всего)</t>
  </si>
  <si>
    <t>Суммарный коэффициент рождаемости вторых детей</t>
  </si>
  <si>
    <t>Суммарный коэффициент рождаемости третьих и последующих детей</t>
  </si>
  <si>
    <t>Суммарный коэффициент рождаемости первых детей</t>
  </si>
  <si>
    <t>Доля городского населения в общей численности населения на 1 января</t>
  </si>
  <si>
    <t>Уровень безработицы (по методологии МОТ)</t>
  </si>
  <si>
    <t>Денежные расходы домашних хозяйств</t>
  </si>
  <si>
    <t>Натуральный доход домашних хозяйств</t>
  </si>
  <si>
    <t>Располагаемые ресурсы домашних хозяйств</t>
  </si>
  <si>
    <t>Сумма сделанных сбережений домашних хозяйств</t>
  </si>
  <si>
    <t>Реальная начисленная заработная плата, % к предыдущему году</t>
  </si>
  <si>
    <t>Структура денежных доходов: Доходы от предпринимательской деятельности</t>
  </si>
  <si>
    <t>Структура денежных доходов: Доходы от собственности</t>
  </si>
  <si>
    <t>Структура денежных доходов: Другие доходы</t>
  </si>
  <si>
    <t>Структура денежных доходов: Оплата труда</t>
  </si>
  <si>
    <t>Структура денежных доходов: Социальные трансферты</t>
  </si>
  <si>
    <t>Структура расходов: Оплата услуг</t>
  </si>
  <si>
    <t>Структура расходов: Покупка алкогольных напитков</t>
  </si>
  <si>
    <t>Структура расходов: Покупка непродовольственных товаров</t>
  </si>
  <si>
    <t>Структура расходов: Покупка продуктов питания</t>
  </si>
  <si>
    <t>Структура расходов: Стоимость услуг, оказанных работодателем бесплатно или по льготным ценам</t>
  </si>
  <si>
    <t>Уровень бедности, %</t>
  </si>
  <si>
    <t>Доля населения с доходами ниже ПМ, %</t>
  </si>
  <si>
    <t>Введено в действие жилой площади, тыс. кв. м</t>
  </si>
  <si>
    <t>Доля домохозяйств с широкополосным доступом к Интернету, %</t>
  </si>
  <si>
    <t>Общая площадь жилых помещений на 1 жителя, кв. м</t>
  </si>
  <si>
    <t>Число семей, нуждающихся в жилом помещении, тыс.</t>
  </si>
  <si>
    <t>Сведения о задолженности по кредитам: Жилищные кредиты</t>
  </si>
  <si>
    <t>Сведения о задолженности по кредитам: Ипотечные жилищные кредиты</t>
  </si>
  <si>
    <t>Сведения о задолженности по кредитам: По кредитам всего</t>
  </si>
  <si>
    <t>Сведения о задолженности по кредитам: в том числе: просроченная задолженность по ипотечным кредитам</t>
  </si>
  <si>
    <t>ВРП на душу населения, руб.</t>
  </si>
  <si>
    <t>Индекс физического объема ВРП на душу населения, %</t>
  </si>
  <si>
    <t>Индекс физического объема оборота розничной торговли, %</t>
  </si>
  <si>
    <t>Индекс физического объема платных услуг населению, %</t>
  </si>
  <si>
    <t>Индекс изменения стоимости фиксированного набора, %</t>
  </si>
  <si>
    <t>Индекс потребительских цен (декабрь к декабрю), %</t>
  </si>
  <si>
    <t>Индекс цен на первичном рынке жилья, %</t>
  </si>
  <si>
    <t>Стоимость фиксированного набора потребительских товаров и услуг, ₽</t>
  </si>
  <si>
    <t>Валовой коэффициент охвата дошкольным образованием, %</t>
  </si>
  <si>
    <t>Обеспеченность местами в ДОУ (на 1000 детей)</t>
  </si>
  <si>
    <t>Мощность амбулаторно-поликлинических организаций, посещений в смену</t>
  </si>
  <si>
    <t>Обеспеченность больничными койками (на 10 тыс. населения)</t>
  </si>
  <si>
    <t>Численность инвалидов, тыс. человек</t>
  </si>
  <si>
    <t>Численность врачей, чел.</t>
  </si>
  <si>
    <t>Число больничных коек, ед.</t>
  </si>
  <si>
    <t>Число посещений врачей, всего</t>
  </si>
  <si>
    <t>Число абортов, всего</t>
  </si>
  <si>
    <t>Число зарегистрированных заболеваний: COVID-19</t>
  </si>
  <si>
    <t>Число зарегистрированных заболеваний: Болезни глаза и придаточного аппарата</t>
  </si>
  <si>
    <t>Число зарегистрированных заболеваний: Болезни кожи и подкожной клетчатки</t>
  </si>
  <si>
    <t>Число зарегистрированных заболеваний: Болезни костно-мышечной системы и соединительной ткани</t>
  </si>
  <si>
    <t>Число зарегистрированных заболеваний: Болезни крови и кроветворных органов</t>
  </si>
  <si>
    <t>Число зарегистрированных заболеваний: Болезни мочеполовой системы</t>
  </si>
  <si>
    <t>Число зарегистрированных заболеваний: Болезни нервной системы</t>
  </si>
  <si>
    <t>Число зарегистрированных заболеваний: Болезни органов дыхания</t>
  </si>
  <si>
    <t>Число зарегистрированных заболеваний: Болезни органов пищеварения</t>
  </si>
  <si>
    <t>Число зарегистрированных заболеваний: Болезни системы кровообращения</t>
  </si>
  <si>
    <t>Число зарегистрированных заболеваний: Болезни уха и сосцевидного отростка</t>
  </si>
  <si>
    <t>Число зарегистрированных заболеваний: Болезни эндокринной системы, расстройства питания, нарушения обмена веществ и иммунитета</t>
  </si>
  <si>
    <t>Число зарегистрированных заболеваний: Всего заболеваний</t>
  </si>
  <si>
    <t>Число зарегистрированных заболеваний: Некоторые инфекционные и паразитарные болезни</t>
  </si>
  <si>
    <t>Число зарегистрированных заболеваний: Новообразования</t>
  </si>
  <si>
    <t>Число зарегистрированных заболеваний: Осложнения беременности, родов и послеродового периода</t>
  </si>
  <si>
    <t>Число зарегистрированных заболеваний: Психические расстройства и расстройства поведения</t>
  </si>
  <si>
    <t>Число зарегистрированных заболеваний: Симптомы, признаки и отклонения от нормы, выявленные при клинических и лабораторных исследованиях, не классифицированные в других рубриках</t>
  </si>
  <si>
    <t>Число зарегистрированных заболеваний: Состояния, возникающие в перинатальном периоде</t>
  </si>
  <si>
    <t>Плотность населения на 1 января</t>
  </si>
  <si>
    <t>Республика Тыва</t>
  </si>
  <si>
    <t>Дополнительный материал 2  к статье к статье
Ситковский А. М. Корреляционный анализ влияния отдельных социально-экономических показателей на рождаемость Тувы (1990–2024 гг.) // Новые исследования Тувы. 2026. № 3. С. 254-271. DOI: https://doi.org/10.25178/nit.2026.3.15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</si>
</sst>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231"/>
  <sheetViews>
    <sheetView tabSelected="1" zoomScale="109" zoomScaleNormal="109" workbookViewId="0"/>
  </sheetViews>
  <sheetFormatPr defaultColWidth="8.73046875" defaultRowHeight="14.25" customHeight="1" x14ac:dyDescent="0.45"/>
  <cols>
    <col min="1" max="1" width="55.59765625" customWidth="1"/>
    <col min="2" max="2" width="6" customWidth="1"/>
    <col min="3" max="3" width="9.86328125" customWidth="1"/>
    <col min="4" max="4" width="9.33203125" customWidth="1"/>
    <col min="5" max="5" width="21.73046875" customWidth="1"/>
    <col min="6" max="6" width="45" customWidth="1"/>
    <col min="7" max="7" width="50.9296875" customWidth="1"/>
    <col min="8" max="8" width="44.73046875" customWidth="1"/>
    <col min="9" max="9" width="50.9296875" customWidth="1"/>
    <col min="10" max="10" width="66.1328125" customWidth="1"/>
    <col min="11" max="11" width="51.19921875" customWidth="1"/>
    <col min="12" max="12" width="66.53125" customWidth="1"/>
    <col min="13" max="13" width="42.6640625" customWidth="1"/>
    <col min="14" max="14" width="37.86328125" customWidth="1"/>
    <col min="15" max="15" width="37.73046875" customWidth="1"/>
    <col min="16" max="16" width="41.73046875" customWidth="1"/>
    <col min="17" max="17" width="47.86328125" customWidth="1"/>
    <col min="18" max="18" width="60" customWidth="1"/>
    <col min="19" max="19" width="73.53125" customWidth="1"/>
    <col min="20" max="20" width="52.86328125" customWidth="1"/>
    <col min="21" max="21" width="43.796875" customWidth="1"/>
    <col min="22" max="22" width="41.73046875" customWidth="1"/>
    <col min="23" max="23" width="52.33203125" customWidth="1"/>
    <col min="24" max="24" width="31.6640625" customWidth="1"/>
    <col min="25" max="25" width="48.265625" customWidth="1"/>
    <col min="26" max="26" width="56.1328125" customWidth="1"/>
    <col min="27" max="27" width="45.1328125" customWidth="1"/>
    <col min="28" max="28" width="91.59765625" customWidth="1"/>
    <col min="29" max="29" width="20.53125" customWidth="1"/>
    <col min="30" max="30" width="38.265625" customWidth="1"/>
    <col min="31" max="31" width="44.19921875" customWidth="1"/>
    <col min="32" max="32" width="60.3984375" customWidth="1"/>
    <col min="33" max="33" width="50.9296875" customWidth="1"/>
    <col min="34" max="34" width="51.33203125" customWidth="1"/>
    <col min="35" max="35" width="58.06640625" customWidth="1"/>
    <col min="36" max="36" width="68.6640625" customWidth="1"/>
    <col min="37" max="37" width="56.1328125" customWidth="1"/>
    <col min="38" max="38" width="100.46484375" customWidth="1"/>
    <col min="39" max="39" width="27.265625" customWidth="1"/>
    <col min="40" max="40" width="51.19921875" customWidth="1"/>
    <col min="41" max="41" width="56.1328125" customWidth="1"/>
    <col min="42" max="42" width="53.265625" customWidth="1"/>
    <col min="43" max="43" width="52.86328125" customWidth="1"/>
    <col min="44" max="44" width="49.59765625" customWidth="1"/>
    <col min="45" max="45" width="39.9296875" customWidth="1"/>
    <col min="46" max="46" width="65.19921875" customWidth="1"/>
    <col min="47" max="47" width="56.73046875" customWidth="1"/>
    <col min="48" max="48" width="45" customWidth="1"/>
    <col min="49" max="49" width="70.265625" customWidth="1"/>
    <col min="50" max="50" width="58.265625" customWidth="1"/>
    <col min="51" max="51" width="35.6640625" customWidth="1"/>
    <col min="52" max="52" width="24.33203125" customWidth="1"/>
    <col min="53" max="53" width="27" customWidth="1"/>
    <col min="54" max="54" width="30.1328125" customWidth="1"/>
    <col min="55" max="55" width="20.33203125" customWidth="1"/>
    <col min="56" max="56" width="47.46484375" customWidth="1"/>
    <col min="57" max="57" width="74.46484375" customWidth="1"/>
    <col min="58" max="58" width="73.33203125" customWidth="1"/>
    <col min="59" max="59" width="94.19921875" customWidth="1"/>
    <col min="60" max="60" width="74.6640625" customWidth="1"/>
    <col min="61" max="61" width="67.53125" customWidth="1"/>
    <col min="62" max="62" width="62.73046875" customWidth="1"/>
    <col min="63" max="63" width="62.33203125" customWidth="1"/>
    <col min="64" max="64" width="66.73046875" customWidth="1"/>
    <col min="65" max="65" width="70.73046875" customWidth="1"/>
    <col min="66" max="66" width="72.33203125" customWidth="1"/>
    <col min="67" max="67" width="126.73046875" customWidth="1"/>
    <col min="68" max="68" width="55.796875" customWidth="1"/>
    <col min="69" max="69" width="86.19921875" customWidth="1"/>
    <col min="70" max="70" width="54.796875" customWidth="1"/>
    <col min="71" max="71" width="94.46484375" customWidth="1"/>
    <col min="72" max="72" width="86.19921875" customWidth="1"/>
    <col min="73" max="73" width="176.796875" customWidth="1"/>
    <col min="74" max="74" width="86" customWidth="1"/>
    <col min="75" max="75" width="30.33203125" customWidth="1"/>
  </cols>
  <sheetData>
    <row r="1" spans="1:75" ht="89.25" customHeight="1" x14ac:dyDescent="0.45">
      <c r="A1" s="4" t="s">
        <v>76</v>
      </c>
    </row>
    <row r="2" spans="1:75" x14ac:dyDescent="0.4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</row>
    <row r="3" spans="1:75" x14ac:dyDescent="0.45">
      <c r="A3" s="3" t="s">
        <v>75</v>
      </c>
      <c r="B3" s="3">
        <v>1990</v>
      </c>
      <c r="C3" s="3"/>
      <c r="D3" s="3"/>
      <c r="E3" s="3"/>
      <c r="F3" s="3">
        <v>312576</v>
      </c>
      <c r="G3" s="3">
        <v>62.5</v>
      </c>
      <c r="H3" s="3">
        <v>3.218</v>
      </c>
      <c r="I3" s="3"/>
      <c r="J3" s="3"/>
      <c r="K3" s="3"/>
      <c r="L3" s="3">
        <v>46.97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>
        <v>156.5</v>
      </c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 t="e">
        <f>F3/(VLOOKUP(A3,#REF!,2,0)*1000)</f>
        <v>#REF!</v>
      </c>
    </row>
    <row r="4" spans="1:75" x14ac:dyDescent="0.45">
      <c r="A4" s="3" t="s">
        <v>75</v>
      </c>
      <c r="B4" s="3">
        <v>1991</v>
      </c>
      <c r="C4" s="3"/>
      <c r="D4" s="3"/>
      <c r="E4" s="3"/>
      <c r="F4" s="3">
        <v>304459</v>
      </c>
      <c r="G4" s="3">
        <v>60.9</v>
      </c>
      <c r="H4" s="3">
        <v>2.972</v>
      </c>
      <c r="I4" s="3"/>
      <c r="J4" s="3"/>
      <c r="K4" s="3"/>
      <c r="L4" s="3">
        <v>47.38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117.2</v>
      </c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 t="e">
        <f>F4/(VLOOKUP(A4,#REF!,2,0)*1000)</f>
        <v>#REF!</v>
      </c>
    </row>
    <row r="5" spans="1:75" x14ac:dyDescent="0.45">
      <c r="A5" s="3" t="s">
        <v>75</v>
      </c>
      <c r="B5" s="3">
        <v>1992</v>
      </c>
      <c r="C5" s="3"/>
      <c r="D5" s="3"/>
      <c r="E5" s="3"/>
      <c r="F5" s="3">
        <v>303300</v>
      </c>
      <c r="G5" s="3">
        <v>60.2</v>
      </c>
      <c r="H5" s="3">
        <v>2.68</v>
      </c>
      <c r="I5" s="3"/>
      <c r="J5" s="3"/>
      <c r="K5" s="3"/>
      <c r="L5" s="3">
        <v>48.1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>
        <v>74</v>
      </c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 t="e">
        <f>F5/(VLOOKUP(A5,#REF!,2,0)*1000)</f>
        <v>#REF!</v>
      </c>
    </row>
    <row r="6" spans="1:75" x14ac:dyDescent="0.45">
      <c r="A6" s="3" t="s">
        <v>75</v>
      </c>
      <c r="B6" s="3">
        <v>1993</v>
      </c>
      <c r="C6" s="3">
        <v>12194</v>
      </c>
      <c r="D6" s="3">
        <v>14379</v>
      </c>
      <c r="E6" s="3">
        <v>-2185</v>
      </c>
      <c r="F6" s="3">
        <v>302348</v>
      </c>
      <c r="G6" s="3">
        <v>57.4</v>
      </c>
      <c r="H6" s="3">
        <v>2.5</v>
      </c>
      <c r="I6" s="3"/>
      <c r="J6" s="3"/>
      <c r="K6" s="3"/>
      <c r="L6" s="3">
        <v>48.17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37.200000000000003</v>
      </c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 t="e">
        <f>F6/(VLOOKUP(A6,#REF!,2,0)*1000)</f>
        <v>#REF!</v>
      </c>
    </row>
    <row r="7" spans="1:75" x14ac:dyDescent="0.45">
      <c r="A7" s="3" t="s">
        <v>75</v>
      </c>
      <c r="B7" s="3">
        <v>1994</v>
      </c>
      <c r="C7" s="3">
        <v>11595</v>
      </c>
      <c r="D7" s="3">
        <v>11988</v>
      </c>
      <c r="E7" s="3">
        <v>-393</v>
      </c>
      <c r="F7" s="3">
        <v>302160</v>
      </c>
      <c r="G7" s="3">
        <v>54.7</v>
      </c>
      <c r="H7" s="3">
        <v>2.4590000000000001</v>
      </c>
      <c r="I7" s="3"/>
      <c r="J7" s="3"/>
      <c r="K7" s="3"/>
      <c r="L7" s="3">
        <v>48.5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26.4</v>
      </c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 t="e">
        <f>F7/(VLOOKUP(A7,#REF!,2,0)*1000)</f>
        <v>#REF!</v>
      </c>
    </row>
    <row r="8" spans="1:75" x14ac:dyDescent="0.45">
      <c r="A8" s="3" t="s">
        <v>75</v>
      </c>
      <c r="B8" s="3">
        <v>1995</v>
      </c>
      <c r="C8" s="3">
        <v>12235</v>
      </c>
      <c r="D8" s="3">
        <v>12494</v>
      </c>
      <c r="E8" s="3">
        <v>-259</v>
      </c>
      <c r="F8" s="3">
        <v>303452</v>
      </c>
      <c r="G8" s="3">
        <v>55.1</v>
      </c>
      <c r="H8" s="3">
        <v>2.456</v>
      </c>
      <c r="I8" s="3"/>
      <c r="J8" s="3"/>
      <c r="K8" s="3"/>
      <c r="L8" s="3">
        <v>48.71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72.7</v>
      </c>
      <c r="AE8" s="3">
        <v>14.8</v>
      </c>
      <c r="AF8" s="3"/>
      <c r="AG8" s="3"/>
      <c r="AH8" s="3"/>
      <c r="AI8" s="3"/>
      <c r="AJ8" s="3"/>
      <c r="AK8" s="3"/>
      <c r="AL8" s="3"/>
      <c r="AM8" s="3"/>
      <c r="AN8" s="3"/>
      <c r="AO8" s="3"/>
      <c r="AP8" s="3">
        <v>93.8</v>
      </c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 t="e">
        <f>F8/(VLOOKUP(A8,#REF!,2,0)*1000)</f>
        <v>#REF!</v>
      </c>
    </row>
    <row r="9" spans="1:75" x14ac:dyDescent="0.45">
      <c r="A9" s="3" t="s">
        <v>75</v>
      </c>
      <c r="B9" s="3">
        <v>1996</v>
      </c>
      <c r="C9" s="3">
        <v>8471</v>
      </c>
      <c r="D9" s="3"/>
      <c r="E9" s="3"/>
      <c r="F9" s="3">
        <v>305042</v>
      </c>
      <c r="G9" s="3">
        <v>54.8</v>
      </c>
      <c r="H9" s="3">
        <v>2.246</v>
      </c>
      <c r="I9" s="3"/>
      <c r="J9" s="3"/>
      <c r="K9" s="3"/>
      <c r="L9" s="3">
        <v>49.45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71.099999999999994</v>
      </c>
      <c r="AE9" s="3">
        <v>11.4</v>
      </c>
      <c r="AF9" s="3"/>
      <c r="AG9" s="3"/>
      <c r="AH9" s="3"/>
      <c r="AI9" s="3"/>
      <c r="AJ9" s="3"/>
      <c r="AK9" s="3"/>
      <c r="AL9" s="3"/>
      <c r="AM9" s="3">
        <v>5099.6000000000004</v>
      </c>
      <c r="AN9" s="3"/>
      <c r="AO9" s="3"/>
      <c r="AP9" s="3">
        <v>72.7</v>
      </c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 t="e">
        <f>F9/(VLOOKUP(A9,#REF!,2,0)*1000)</f>
        <v>#REF!</v>
      </c>
    </row>
    <row r="10" spans="1:75" x14ac:dyDescent="0.45">
      <c r="A10" s="3" t="s">
        <v>75</v>
      </c>
      <c r="B10" s="3">
        <v>1997</v>
      </c>
      <c r="C10" s="3">
        <v>9200</v>
      </c>
      <c r="D10" s="3">
        <v>10059</v>
      </c>
      <c r="E10" s="3">
        <v>-859</v>
      </c>
      <c r="F10" s="3">
        <v>305404</v>
      </c>
      <c r="G10" s="3">
        <v>55.3</v>
      </c>
      <c r="H10" s="3">
        <v>1.907</v>
      </c>
      <c r="I10" s="3"/>
      <c r="J10" s="3"/>
      <c r="K10" s="3"/>
      <c r="L10" s="3">
        <v>47.96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59.4</v>
      </c>
      <c r="AE10" s="3">
        <v>15.2</v>
      </c>
      <c r="AF10" s="3"/>
      <c r="AG10" s="3"/>
      <c r="AH10" s="3"/>
      <c r="AI10" s="3"/>
      <c r="AJ10" s="3"/>
      <c r="AK10" s="3"/>
      <c r="AL10" s="3"/>
      <c r="AM10" s="3">
        <v>5925.8</v>
      </c>
      <c r="AN10" s="3"/>
      <c r="AO10" s="3"/>
      <c r="AP10" s="3">
        <v>94.6</v>
      </c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 t="e">
        <f>F10/(VLOOKUP(A10,#REF!,2,0)*1000)</f>
        <v>#REF!</v>
      </c>
    </row>
    <row r="11" spans="1:75" x14ac:dyDescent="0.45">
      <c r="A11" s="3" t="s">
        <v>75</v>
      </c>
      <c r="B11" s="3">
        <v>1998</v>
      </c>
      <c r="C11" s="3">
        <v>7968</v>
      </c>
      <c r="D11" s="3">
        <v>8587</v>
      </c>
      <c r="E11" s="3">
        <v>-619</v>
      </c>
      <c r="F11" s="3">
        <v>305316</v>
      </c>
      <c r="G11" s="3">
        <v>57.3</v>
      </c>
      <c r="H11" s="3">
        <v>2.02</v>
      </c>
      <c r="I11" s="3"/>
      <c r="J11" s="3"/>
      <c r="K11" s="3"/>
      <c r="L11" s="3">
        <v>48.71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68</v>
      </c>
      <c r="AE11" s="3">
        <v>17.399999999999999</v>
      </c>
      <c r="AF11" s="3"/>
      <c r="AG11" s="3"/>
      <c r="AH11" s="3"/>
      <c r="AI11" s="3"/>
      <c r="AJ11" s="3"/>
      <c r="AK11" s="3"/>
      <c r="AL11" s="3"/>
      <c r="AM11" s="3">
        <v>6404.6</v>
      </c>
      <c r="AN11" s="3"/>
      <c r="AO11" s="3"/>
      <c r="AP11" s="3">
        <v>120.8</v>
      </c>
      <c r="AQ11" s="3"/>
      <c r="AR11" s="3"/>
      <c r="AS11" s="3"/>
      <c r="AT11" s="3"/>
      <c r="AU11" s="3"/>
      <c r="AV11" s="3"/>
      <c r="AW11" s="3"/>
      <c r="AX11" s="3"/>
      <c r="AY11" s="3">
        <v>17</v>
      </c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 t="e">
        <f>F11/(VLOOKUP(A11,#REF!,2,0)*1000)</f>
        <v>#REF!</v>
      </c>
    </row>
    <row r="12" spans="1:75" x14ac:dyDescent="0.45">
      <c r="A12" s="3" t="s">
        <v>75</v>
      </c>
      <c r="B12" s="3">
        <v>1999</v>
      </c>
      <c r="C12" s="3">
        <v>8629</v>
      </c>
      <c r="D12" s="3">
        <v>9266</v>
      </c>
      <c r="E12" s="3">
        <v>-637</v>
      </c>
      <c r="F12" s="3">
        <v>306169</v>
      </c>
      <c r="G12" s="3">
        <v>55</v>
      </c>
      <c r="H12" s="3">
        <v>1.857</v>
      </c>
      <c r="I12" s="3"/>
      <c r="J12" s="3"/>
      <c r="K12" s="3"/>
      <c r="L12" s="3">
        <v>49.2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75.599999999999994</v>
      </c>
      <c r="AE12" s="3">
        <v>21.2</v>
      </c>
      <c r="AF12" s="3"/>
      <c r="AG12" s="3"/>
      <c r="AH12" s="3">
        <v>9.1</v>
      </c>
      <c r="AI12" s="3"/>
      <c r="AJ12" s="3"/>
      <c r="AK12" s="3"/>
      <c r="AL12" s="3"/>
      <c r="AM12" s="3">
        <v>8908.7999999999993</v>
      </c>
      <c r="AN12" s="3"/>
      <c r="AO12" s="3"/>
      <c r="AP12" s="3">
        <v>89</v>
      </c>
      <c r="AQ12" s="3"/>
      <c r="AR12" s="3"/>
      <c r="AS12" s="3"/>
      <c r="AT12" s="3"/>
      <c r="AU12" s="3"/>
      <c r="AV12" s="3"/>
      <c r="AW12" s="3"/>
      <c r="AX12" s="3"/>
      <c r="AY12" s="3">
        <v>20</v>
      </c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 t="e">
        <f>F12/(VLOOKUP(A12,#REF!,2,0)*1000)</f>
        <v>#REF!</v>
      </c>
    </row>
    <row r="13" spans="1:75" x14ac:dyDescent="0.45">
      <c r="A13" s="3" t="s">
        <v>75</v>
      </c>
      <c r="B13" s="3">
        <v>2000</v>
      </c>
      <c r="C13" s="3">
        <v>9383</v>
      </c>
      <c r="D13" s="3">
        <v>10305</v>
      </c>
      <c r="E13" s="3">
        <v>-922</v>
      </c>
      <c r="F13" s="3">
        <v>306152</v>
      </c>
      <c r="G13" s="3">
        <v>55.2</v>
      </c>
      <c r="H13" s="3">
        <v>1.8320000000000001</v>
      </c>
      <c r="I13" s="3"/>
      <c r="J13" s="3"/>
      <c r="K13" s="3"/>
      <c r="L13" s="3">
        <v>49.8</v>
      </c>
      <c r="M13" s="3"/>
      <c r="N13" s="3"/>
      <c r="O13" s="3"/>
      <c r="P13" s="3"/>
      <c r="Q13" s="3"/>
      <c r="R13" s="3"/>
      <c r="S13" s="3">
        <v>14.1</v>
      </c>
      <c r="T13" s="3">
        <v>0.5</v>
      </c>
      <c r="U13" s="3">
        <v>29.7</v>
      </c>
      <c r="V13" s="3">
        <v>36.6</v>
      </c>
      <c r="W13" s="3">
        <v>19.100000000000001</v>
      </c>
      <c r="X13" s="3"/>
      <c r="Y13" s="3"/>
      <c r="Z13" s="3"/>
      <c r="AA13" s="3"/>
      <c r="AB13" s="3"/>
      <c r="AC13" s="3"/>
      <c r="AD13" s="3">
        <v>77.900000000000006</v>
      </c>
      <c r="AE13" s="3">
        <v>31.2</v>
      </c>
      <c r="AF13" s="3"/>
      <c r="AG13" s="3"/>
      <c r="AH13" s="3">
        <v>9317</v>
      </c>
      <c r="AI13" s="3"/>
      <c r="AJ13" s="3"/>
      <c r="AK13" s="3"/>
      <c r="AL13" s="3"/>
      <c r="AM13" s="3">
        <v>11749.3</v>
      </c>
      <c r="AN13" s="3"/>
      <c r="AO13" s="3">
        <v>112.3</v>
      </c>
      <c r="AP13" s="3">
        <v>94.5</v>
      </c>
      <c r="AQ13" s="3"/>
      <c r="AR13" s="3"/>
      <c r="AS13" s="3"/>
      <c r="AT13" s="3"/>
      <c r="AU13" s="3"/>
      <c r="AV13" s="3"/>
      <c r="AW13" s="3"/>
      <c r="AX13" s="3"/>
      <c r="AY13" s="3">
        <v>22</v>
      </c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 t="e">
        <f>F13/(VLOOKUP(A13,#REF!,2,0)*1000)</f>
        <v>#REF!</v>
      </c>
    </row>
    <row r="14" spans="1:75" x14ac:dyDescent="0.45">
      <c r="A14" s="3" t="s">
        <v>75</v>
      </c>
      <c r="B14" s="3">
        <v>2001</v>
      </c>
      <c r="C14" s="3">
        <v>9333</v>
      </c>
      <c r="D14" s="3">
        <v>10510</v>
      </c>
      <c r="E14" s="3">
        <v>-1177</v>
      </c>
      <c r="F14" s="3">
        <v>305729</v>
      </c>
      <c r="G14" s="3">
        <v>55.3</v>
      </c>
      <c r="H14" s="3">
        <v>1.8520000000000001</v>
      </c>
      <c r="I14" s="3"/>
      <c r="J14" s="3"/>
      <c r="K14" s="3"/>
      <c r="L14" s="3">
        <v>50.44</v>
      </c>
      <c r="M14" s="3"/>
      <c r="N14" s="3"/>
      <c r="O14" s="3"/>
      <c r="P14" s="3"/>
      <c r="Q14" s="3"/>
      <c r="R14" s="3"/>
      <c r="S14" s="3">
        <v>37.700000000000003</v>
      </c>
      <c r="T14" s="3">
        <v>0.3</v>
      </c>
      <c r="U14" s="3">
        <v>29</v>
      </c>
      <c r="V14" s="3">
        <v>12.7</v>
      </c>
      <c r="W14" s="3">
        <v>20.2</v>
      </c>
      <c r="X14" s="3"/>
      <c r="Y14" s="3"/>
      <c r="Z14" s="3"/>
      <c r="AA14" s="3"/>
      <c r="AB14" s="3"/>
      <c r="AC14" s="3"/>
      <c r="AD14" s="3">
        <v>65.2</v>
      </c>
      <c r="AE14" s="3">
        <v>34.200000000000003</v>
      </c>
      <c r="AF14" s="3"/>
      <c r="AG14" s="3"/>
      <c r="AH14" s="3">
        <v>9558</v>
      </c>
      <c r="AI14" s="3"/>
      <c r="AJ14" s="3"/>
      <c r="AK14" s="3"/>
      <c r="AL14" s="3"/>
      <c r="AM14" s="3">
        <v>17012.099999999999</v>
      </c>
      <c r="AN14" s="3"/>
      <c r="AO14" s="3">
        <v>112.2</v>
      </c>
      <c r="AP14" s="3">
        <v>101.1</v>
      </c>
      <c r="AQ14" s="3"/>
      <c r="AR14" s="3"/>
      <c r="AS14" s="3"/>
      <c r="AT14" s="3"/>
      <c r="AU14" s="3"/>
      <c r="AV14" s="3"/>
      <c r="AW14" s="3"/>
      <c r="AX14" s="3"/>
      <c r="AY14" s="3">
        <v>25</v>
      </c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 t="e">
        <f>F14/(VLOOKUP(A14,#REF!,2,0)*1000)</f>
        <v>#REF!</v>
      </c>
    </row>
    <row r="15" spans="1:75" x14ac:dyDescent="0.45">
      <c r="A15" s="3" t="s">
        <v>75</v>
      </c>
      <c r="B15" s="3">
        <v>2002</v>
      </c>
      <c r="C15" s="3">
        <v>9671</v>
      </c>
      <c r="D15" s="3">
        <v>10446</v>
      </c>
      <c r="E15" s="3">
        <v>-775</v>
      </c>
      <c r="F15" s="3">
        <v>305216</v>
      </c>
      <c r="G15" s="3">
        <v>53.8</v>
      </c>
      <c r="H15" s="3">
        <v>2.0990000000000002</v>
      </c>
      <c r="I15" s="3"/>
      <c r="J15" s="3"/>
      <c r="K15" s="3"/>
      <c r="L15" s="3">
        <v>51.04</v>
      </c>
      <c r="M15" s="3"/>
      <c r="N15" s="3"/>
      <c r="O15" s="3"/>
      <c r="P15" s="3"/>
      <c r="Q15" s="3"/>
      <c r="R15" s="3"/>
      <c r="S15" s="3">
        <v>10.5</v>
      </c>
      <c r="T15" s="3">
        <v>0.4</v>
      </c>
      <c r="U15" s="3">
        <v>26.4</v>
      </c>
      <c r="V15" s="3">
        <v>43.3</v>
      </c>
      <c r="W15" s="3">
        <v>19.5</v>
      </c>
      <c r="X15" s="3"/>
      <c r="Y15" s="3"/>
      <c r="Z15" s="3"/>
      <c r="AA15" s="3"/>
      <c r="AB15" s="3"/>
      <c r="AC15" s="3"/>
      <c r="AD15" s="3">
        <v>48.2</v>
      </c>
      <c r="AE15" s="3">
        <v>27</v>
      </c>
      <c r="AF15" s="3"/>
      <c r="AG15" s="3"/>
      <c r="AH15" s="3">
        <v>9283</v>
      </c>
      <c r="AI15" s="3"/>
      <c r="AJ15" s="3"/>
      <c r="AK15" s="3"/>
      <c r="AL15" s="3"/>
      <c r="AM15" s="3">
        <v>22421</v>
      </c>
      <c r="AN15" s="3"/>
      <c r="AO15" s="3">
        <v>116</v>
      </c>
      <c r="AP15" s="3">
        <v>109.7</v>
      </c>
      <c r="AQ15" s="3">
        <v>113.52</v>
      </c>
      <c r="AR15" s="3"/>
      <c r="AS15" s="3"/>
      <c r="AT15" s="3">
        <v>3117.51</v>
      </c>
      <c r="AU15" s="3"/>
      <c r="AV15" s="3"/>
      <c r="AW15" s="3"/>
      <c r="AX15" s="3"/>
      <c r="AY15" s="3">
        <v>27</v>
      </c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 t="e">
        <f>F15/(VLOOKUP(A15,#REF!,2,0)*1000)</f>
        <v>#REF!</v>
      </c>
    </row>
    <row r="16" spans="1:75" x14ac:dyDescent="0.45">
      <c r="A16" s="3" t="s">
        <v>75</v>
      </c>
      <c r="B16" s="3">
        <v>2003</v>
      </c>
      <c r="C16" s="3">
        <v>7607</v>
      </c>
      <c r="D16" s="3">
        <v>8295</v>
      </c>
      <c r="E16" s="3">
        <v>-688</v>
      </c>
      <c r="F16" s="3">
        <v>305493</v>
      </c>
      <c r="G16" s="3">
        <v>54.2</v>
      </c>
      <c r="H16" s="3">
        <v>2.286</v>
      </c>
      <c r="I16" s="3"/>
      <c r="J16" s="3"/>
      <c r="K16" s="3"/>
      <c r="L16" s="3">
        <v>51.73</v>
      </c>
      <c r="M16" s="3"/>
      <c r="N16" s="3"/>
      <c r="O16" s="3"/>
      <c r="P16" s="3"/>
      <c r="Q16" s="3"/>
      <c r="R16" s="3"/>
      <c r="S16" s="3">
        <v>12</v>
      </c>
      <c r="T16" s="3">
        <v>2.6</v>
      </c>
      <c r="U16" s="3">
        <v>23.6</v>
      </c>
      <c r="V16" s="3">
        <v>43</v>
      </c>
      <c r="W16" s="3">
        <v>18.899999999999999</v>
      </c>
      <c r="X16" s="3"/>
      <c r="Y16" s="3"/>
      <c r="Z16" s="3"/>
      <c r="AA16" s="3"/>
      <c r="AB16" s="3"/>
      <c r="AC16" s="3"/>
      <c r="AD16" s="3">
        <v>48</v>
      </c>
      <c r="AE16" s="3">
        <v>19.8</v>
      </c>
      <c r="AF16" s="3"/>
      <c r="AG16" s="3"/>
      <c r="AH16" s="3">
        <v>10648</v>
      </c>
      <c r="AI16" s="3"/>
      <c r="AJ16" s="3"/>
      <c r="AK16" s="3"/>
      <c r="AL16" s="3"/>
      <c r="AM16" s="3">
        <v>26607.4</v>
      </c>
      <c r="AN16" s="3"/>
      <c r="AO16" s="3">
        <v>112.4</v>
      </c>
      <c r="AP16" s="3">
        <v>105.8</v>
      </c>
      <c r="AQ16" s="3">
        <v>113.77</v>
      </c>
      <c r="AR16" s="3"/>
      <c r="AS16" s="3"/>
      <c r="AT16" s="3">
        <v>3546.8</v>
      </c>
      <c r="AU16" s="3"/>
      <c r="AV16" s="3"/>
      <c r="AW16" s="3"/>
      <c r="AX16" s="3"/>
      <c r="AY16" s="3">
        <v>24</v>
      </c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 t="e">
        <f>F16/(VLOOKUP(A16,#REF!,2,0)*1000)</f>
        <v>#REF!</v>
      </c>
    </row>
    <row r="17" spans="1:75" x14ac:dyDescent="0.45">
      <c r="A17" s="3" t="s">
        <v>75</v>
      </c>
      <c r="B17" s="3">
        <v>2004</v>
      </c>
      <c r="C17" s="3">
        <v>8125</v>
      </c>
      <c r="D17" s="3">
        <v>8951</v>
      </c>
      <c r="E17" s="3">
        <v>-826</v>
      </c>
      <c r="F17" s="3">
        <v>304957</v>
      </c>
      <c r="G17" s="3">
        <v>56.4</v>
      </c>
      <c r="H17" s="3">
        <v>2.2120000000000002</v>
      </c>
      <c r="I17" s="3"/>
      <c r="J17" s="3"/>
      <c r="K17" s="3"/>
      <c r="L17" s="3">
        <v>52</v>
      </c>
      <c r="M17" s="3"/>
      <c r="N17" s="3"/>
      <c r="O17" s="3"/>
      <c r="P17" s="3"/>
      <c r="Q17" s="3"/>
      <c r="R17" s="3"/>
      <c r="S17" s="3">
        <v>12.8</v>
      </c>
      <c r="T17" s="3">
        <v>1.4</v>
      </c>
      <c r="U17" s="3">
        <v>18.7</v>
      </c>
      <c r="V17" s="3">
        <v>46.1</v>
      </c>
      <c r="W17" s="3">
        <v>21</v>
      </c>
      <c r="X17" s="3"/>
      <c r="Y17" s="3"/>
      <c r="Z17" s="3"/>
      <c r="AA17" s="3"/>
      <c r="AB17" s="3"/>
      <c r="AC17" s="3"/>
      <c r="AD17" s="3">
        <v>46.9</v>
      </c>
      <c r="AE17" s="3">
        <v>17.399999999999999</v>
      </c>
      <c r="AF17" s="3"/>
      <c r="AG17" s="3"/>
      <c r="AH17" s="3">
        <v>10734</v>
      </c>
      <c r="AI17" s="3"/>
      <c r="AJ17" s="3"/>
      <c r="AK17" s="3"/>
      <c r="AL17" s="3"/>
      <c r="AM17" s="3">
        <v>32309</v>
      </c>
      <c r="AN17" s="3"/>
      <c r="AO17" s="3">
        <v>113.5</v>
      </c>
      <c r="AP17" s="3">
        <v>112.2</v>
      </c>
      <c r="AQ17" s="3">
        <v>113.71</v>
      </c>
      <c r="AR17" s="3"/>
      <c r="AS17" s="3"/>
      <c r="AT17" s="3">
        <v>4032.96</v>
      </c>
      <c r="AU17" s="3"/>
      <c r="AV17" s="3"/>
      <c r="AW17" s="3">
        <v>9.8000000000000007</v>
      </c>
      <c r="AX17" s="3"/>
      <c r="AY17" s="3">
        <v>25</v>
      </c>
      <c r="AZ17" s="3">
        <v>1315</v>
      </c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 t="e">
        <f>F17/(VLOOKUP(A17,#REF!,2,0)*1000)</f>
        <v>#REF!</v>
      </c>
    </row>
    <row r="18" spans="1:75" x14ac:dyDescent="0.45">
      <c r="A18" s="3" t="s">
        <v>75</v>
      </c>
      <c r="B18" s="3">
        <v>2005</v>
      </c>
      <c r="C18" s="3">
        <v>7324</v>
      </c>
      <c r="D18" s="3">
        <v>8145</v>
      </c>
      <c r="E18" s="3">
        <v>-821</v>
      </c>
      <c r="F18" s="3">
        <v>304066</v>
      </c>
      <c r="G18" s="3">
        <v>55.8</v>
      </c>
      <c r="H18" s="3">
        <v>2.15</v>
      </c>
      <c r="I18" s="3"/>
      <c r="J18" s="3"/>
      <c r="K18" s="3"/>
      <c r="L18" s="3">
        <v>52.7</v>
      </c>
      <c r="M18" s="3"/>
      <c r="N18" s="3"/>
      <c r="O18" s="3"/>
      <c r="P18" s="3"/>
      <c r="Q18" s="3"/>
      <c r="R18" s="3"/>
      <c r="S18" s="3">
        <v>13.6</v>
      </c>
      <c r="T18" s="3">
        <v>0.6</v>
      </c>
      <c r="U18" s="3">
        <v>20</v>
      </c>
      <c r="V18" s="3">
        <v>44.6</v>
      </c>
      <c r="W18" s="3">
        <v>21.2</v>
      </c>
      <c r="X18" s="3"/>
      <c r="Y18" s="3"/>
      <c r="Z18" s="3"/>
      <c r="AA18" s="3"/>
      <c r="AB18" s="3"/>
      <c r="AC18" s="3"/>
      <c r="AD18" s="3">
        <v>44.4</v>
      </c>
      <c r="AE18" s="3">
        <v>16.899999999999999</v>
      </c>
      <c r="AF18" s="3"/>
      <c r="AG18" s="3"/>
      <c r="AH18" s="3">
        <v>11644</v>
      </c>
      <c r="AI18" s="3"/>
      <c r="AJ18" s="3"/>
      <c r="AK18" s="3"/>
      <c r="AL18" s="3"/>
      <c r="AM18" s="3">
        <v>38429.699999999997</v>
      </c>
      <c r="AN18" s="3">
        <v>100.2</v>
      </c>
      <c r="AO18" s="3">
        <v>114.6</v>
      </c>
      <c r="AP18" s="3">
        <v>105.5</v>
      </c>
      <c r="AQ18" s="3">
        <v>114.95</v>
      </c>
      <c r="AR18" s="3"/>
      <c r="AS18" s="3"/>
      <c r="AT18" s="3">
        <v>4635.88</v>
      </c>
      <c r="AU18" s="3"/>
      <c r="AV18" s="3">
        <v>492</v>
      </c>
      <c r="AW18" s="3">
        <v>9.1999999999999993</v>
      </c>
      <c r="AX18" s="3">
        <v>143.1</v>
      </c>
      <c r="AY18" s="3">
        <v>25</v>
      </c>
      <c r="AZ18" s="3">
        <v>1297</v>
      </c>
      <c r="BA18" s="3">
        <v>4416</v>
      </c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 t="e">
        <f>F18/(VLOOKUP(A18,#REF!,2,0)*1000)</f>
        <v>#REF!</v>
      </c>
    </row>
    <row r="19" spans="1:75" x14ac:dyDescent="0.45">
      <c r="A19" s="3" t="s">
        <v>75</v>
      </c>
      <c r="B19" s="3">
        <v>2006</v>
      </c>
      <c r="C19" s="3">
        <v>6835</v>
      </c>
      <c r="D19" s="3">
        <v>8035</v>
      </c>
      <c r="E19" s="3">
        <v>-1200</v>
      </c>
      <c r="F19" s="3">
        <v>302889</v>
      </c>
      <c r="G19" s="3">
        <v>58.2</v>
      </c>
      <c r="H19" s="3">
        <v>2.121</v>
      </c>
      <c r="I19" s="3"/>
      <c r="J19" s="3"/>
      <c r="K19" s="3"/>
      <c r="L19" s="3">
        <v>51.9</v>
      </c>
      <c r="M19" s="3"/>
      <c r="N19" s="3"/>
      <c r="O19" s="3"/>
      <c r="P19" s="3"/>
      <c r="Q19" s="3"/>
      <c r="R19" s="3"/>
      <c r="S19" s="3">
        <v>15.4</v>
      </c>
      <c r="T19" s="3">
        <v>0.5</v>
      </c>
      <c r="U19" s="3">
        <v>14.6</v>
      </c>
      <c r="V19" s="3">
        <v>48.5</v>
      </c>
      <c r="W19" s="3">
        <v>21</v>
      </c>
      <c r="X19" s="3"/>
      <c r="Y19" s="3"/>
      <c r="Z19" s="3"/>
      <c r="AA19" s="3"/>
      <c r="AB19" s="3"/>
      <c r="AC19" s="3"/>
      <c r="AD19" s="3">
        <v>40.4</v>
      </c>
      <c r="AE19" s="3">
        <v>24.1</v>
      </c>
      <c r="AF19" s="3"/>
      <c r="AG19" s="3"/>
      <c r="AH19" s="3">
        <v>12396</v>
      </c>
      <c r="AI19" s="3"/>
      <c r="AJ19" s="3"/>
      <c r="AK19" s="3"/>
      <c r="AL19" s="3"/>
      <c r="AM19" s="3">
        <v>50051.7</v>
      </c>
      <c r="AN19" s="3">
        <v>104.2</v>
      </c>
      <c r="AO19" s="3">
        <v>112.4</v>
      </c>
      <c r="AP19" s="3">
        <v>110.4</v>
      </c>
      <c r="AQ19" s="3">
        <v>109.05</v>
      </c>
      <c r="AR19" s="3"/>
      <c r="AS19" s="3"/>
      <c r="AT19" s="3">
        <v>5055.4799999999996</v>
      </c>
      <c r="AU19" s="3"/>
      <c r="AV19" s="3">
        <v>479</v>
      </c>
      <c r="AW19" s="3">
        <v>9.3000000000000007</v>
      </c>
      <c r="AX19" s="3">
        <v>140.69999999999999</v>
      </c>
      <c r="AY19" s="3">
        <v>25</v>
      </c>
      <c r="AZ19" s="3">
        <v>1328</v>
      </c>
      <c r="BA19" s="3">
        <v>4354</v>
      </c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 t="e">
        <f>F19/(VLOOKUP(A19,#REF!,2,0)*1000)</f>
        <v>#REF!</v>
      </c>
    </row>
    <row r="20" spans="1:75" x14ac:dyDescent="0.45">
      <c r="A20" s="3" t="s">
        <v>75</v>
      </c>
      <c r="B20" s="3">
        <v>2007</v>
      </c>
      <c r="C20" s="3">
        <v>6863</v>
      </c>
      <c r="D20" s="3">
        <v>8564</v>
      </c>
      <c r="E20" s="3">
        <v>-1701</v>
      </c>
      <c r="F20" s="3">
        <v>302357</v>
      </c>
      <c r="G20" s="3">
        <v>58.8</v>
      </c>
      <c r="H20" s="3">
        <v>2.69</v>
      </c>
      <c r="I20" s="3"/>
      <c r="J20" s="3"/>
      <c r="K20" s="3"/>
      <c r="L20" s="3">
        <v>51.9</v>
      </c>
      <c r="M20" s="3"/>
      <c r="N20" s="3"/>
      <c r="O20" s="3"/>
      <c r="P20" s="3"/>
      <c r="Q20" s="3"/>
      <c r="R20" s="3"/>
      <c r="S20" s="3">
        <v>14.4</v>
      </c>
      <c r="T20" s="3">
        <v>0.6</v>
      </c>
      <c r="U20" s="3">
        <v>14.3</v>
      </c>
      <c r="V20" s="3">
        <v>49.2</v>
      </c>
      <c r="W20" s="3">
        <v>21.5</v>
      </c>
      <c r="X20" s="3"/>
      <c r="Y20" s="3"/>
      <c r="Z20" s="3"/>
      <c r="AA20" s="3"/>
      <c r="AB20" s="3"/>
      <c r="AC20" s="3"/>
      <c r="AD20" s="3">
        <v>36</v>
      </c>
      <c r="AE20" s="3">
        <v>33.1</v>
      </c>
      <c r="AF20" s="3"/>
      <c r="AG20" s="3"/>
      <c r="AH20" s="3">
        <v>11108</v>
      </c>
      <c r="AI20" s="3"/>
      <c r="AJ20" s="3"/>
      <c r="AK20" s="3"/>
      <c r="AL20" s="3"/>
      <c r="AM20" s="3">
        <v>63959.4</v>
      </c>
      <c r="AN20" s="3">
        <v>106.1</v>
      </c>
      <c r="AO20" s="3">
        <v>109.5</v>
      </c>
      <c r="AP20" s="3">
        <v>115.9</v>
      </c>
      <c r="AQ20" s="3">
        <v>113.23</v>
      </c>
      <c r="AR20" s="3"/>
      <c r="AS20" s="3"/>
      <c r="AT20" s="3">
        <v>5724.55</v>
      </c>
      <c r="AU20" s="3"/>
      <c r="AV20" s="3">
        <v>471</v>
      </c>
      <c r="AW20" s="3">
        <v>10.1</v>
      </c>
      <c r="AX20" s="3">
        <v>139.30000000000001</v>
      </c>
      <c r="AY20" s="3">
        <v>24</v>
      </c>
      <c r="AZ20" s="3">
        <v>1325</v>
      </c>
      <c r="BA20" s="3">
        <v>4342</v>
      </c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 t="e">
        <f>F20/(VLOOKUP(A20,#REF!,2,0)*1000)</f>
        <v>#REF!</v>
      </c>
    </row>
    <row r="21" spans="1:75" x14ac:dyDescent="0.45">
      <c r="A21" s="3" t="s">
        <v>75</v>
      </c>
      <c r="B21" s="3">
        <v>2008</v>
      </c>
      <c r="C21" s="3">
        <v>6771</v>
      </c>
      <c r="D21" s="3">
        <v>8798</v>
      </c>
      <c r="E21" s="3">
        <v>-2027</v>
      </c>
      <c r="F21" s="3">
        <v>303783</v>
      </c>
      <c r="G21" s="3">
        <v>60.1</v>
      </c>
      <c r="H21" s="3">
        <v>2.8</v>
      </c>
      <c r="I21" s="3"/>
      <c r="J21" s="3"/>
      <c r="K21" s="3"/>
      <c r="L21" s="3">
        <v>51.8</v>
      </c>
      <c r="M21" s="3"/>
      <c r="N21" s="3"/>
      <c r="O21" s="3"/>
      <c r="P21" s="3"/>
      <c r="Q21" s="3"/>
      <c r="R21" s="3"/>
      <c r="S21" s="3">
        <v>12.4</v>
      </c>
      <c r="T21" s="3">
        <v>0.7</v>
      </c>
      <c r="U21" s="3">
        <v>20.3</v>
      </c>
      <c r="V21" s="3">
        <v>45.7</v>
      </c>
      <c r="W21" s="3">
        <v>20.9</v>
      </c>
      <c r="X21" s="3"/>
      <c r="Y21" s="3"/>
      <c r="Z21" s="3"/>
      <c r="AA21" s="3"/>
      <c r="AB21" s="3"/>
      <c r="AC21" s="3"/>
      <c r="AD21" s="3">
        <v>30.4</v>
      </c>
      <c r="AE21" s="3">
        <v>44.5</v>
      </c>
      <c r="AF21" s="3"/>
      <c r="AG21" s="3">
        <v>12.6</v>
      </c>
      <c r="AH21" s="3">
        <v>9582</v>
      </c>
      <c r="AI21" s="3"/>
      <c r="AJ21" s="3"/>
      <c r="AK21" s="3"/>
      <c r="AL21" s="3"/>
      <c r="AM21" s="3">
        <v>78381</v>
      </c>
      <c r="AN21" s="3">
        <v>99.6</v>
      </c>
      <c r="AO21" s="3">
        <v>102.7</v>
      </c>
      <c r="AP21" s="3">
        <v>105.1</v>
      </c>
      <c r="AQ21" s="3">
        <v>113.19</v>
      </c>
      <c r="AR21" s="3"/>
      <c r="AS21" s="3"/>
      <c r="AT21" s="3">
        <v>6479.53</v>
      </c>
      <c r="AU21" s="3"/>
      <c r="AV21" s="3">
        <v>438</v>
      </c>
      <c r="AW21" s="3">
        <v>10.199999999999999</v>
      </c>
      <c r="AX21" s="3">
        <v>130.4</v>
      </c>
      <c r="AY21" s="3">
        <v>23</v>
      </c>
      <c r="AZ21" s="3">
        <v>1373</v>
      </c>
      <c r="BA21" s="3">
        <v>4095</v>
      </c>
      <c r="BB21" s="3">
        <v>2920525</v>
      </c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 t="e">
        <f>F21/(VLOOKUP(A21,#REF!,2,0)*1000)</f>
        <v>#REF!</v>
      </c>
    </row>
    <row r="22" spans="1:75" x14ac:dyDescent="0.45">
      <c r="A22" s="3" t="s">
        <v>75</v>
      </c>
      <c r="B22" s="3">
        <v>2009</v>
      </c>
      <c r="C22" s="3">
        <v>8323</v>
      </c>
      <c r="D22" s="3">
        <v>9783</v>
      </c>
      <c r="E22" s="3">
        <v>-1460</v>
      </c>
      <c r="F22" s="3">
        <v>305306</v>
      </c>
      <c r="G22" s="3">
        <v>59.6</v>
      </c>
      <c r="H22" s="3">
        <v>2.96</v>
      </c>
      <c r="I22" s="3"/>
      <c r="J22" s="3"/>
      <c r="K22" s="3"/>
      <c r="L22" s="3">
        <v>51.9</v>
      </c>
      <c r="M22" s="3"/>
      <c r="N22" s="3"/>
      <c r="O22" s="3"/>
      <c r="P22" s="3"/>
      <c r="Q22" s="3"/>
      <c r="R22" s="3"/>
      <c r="S22" s="3">
        <v>11</v>
      </c>
      <c r="T22" s="3">
        <v>0.7</v>
      </c>
      <c r="U22" s="3">
        <v>23.6</v>
      </c>
      <c r="V22" s="3">
        <v>42.8</v>
      </c>
      <c r="W22" s="3">
        <v>21.9</v>
      </c>
      <c r="X22" s="3"/>
      <c r="Y22" s="3"/>
      <c r="Z22" s="3"/>
      <c r="AA22" s="3"/>
      <c r="AB22" s="3"/>
      <c r="AC22" s="3"/>
      <c r="AD22" s="3">
        <v>26.9</v>
      </c>
      <c r="AE22" s="3">
        <v>50.28</v>
      </c>
      <c r="AF22" s="3"/>
      <c r="AG22" s="3">
        <v>12.9</v>
      </c>
      <c r="AH22" s="3">
        <v>10846</v>
      </c>
      <c r="AI22" s="3"/>
      <c r="AJ22" s="3"/>
      <c r="AK22" s="3"/>
      <c r="AL22" s="3"/>
      <c r="AM22" s="3">
        <v>87889.5</v>
      </c>
      <c r="AN22" s="3">
        <v>99.1</v>
      </c>
      <c r="AO22" s="3">
        <v>99.4</v>
      </c>
      <c r="AP22" s="3">
        <v>104.1</v>
      </c>
      <c r="AQ22" s="3">
        <v>112.33</v>
      </c>
      <c r="AR22" s="3"/>
      <c r="AS22" s="3"/>
      <c r="AT22" s="3">
        <v>7278.21</v>
      </c>
      <c r="AU22" s="3"/>
      <c r="AV22" s="3">
        <v>407</v>
      </c>
      <c r="AW22" s="3">
        <v>10.199999999999999</v>
      </c>
      <c r="AX22" s="3">
        <v>126.8</v>
      </c>
      <c r="AY22" s="3">
        <v>22</v>
      </c>
      <c r="AZ22" s="3">
        <v>1409</v>
      </c>
      <c r="BA22" s="3">
        <v>3896</v>
      </c>
      <c r="BB22" s="3">
        <v>3040239</v>
      </c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 t="e">
        <f>F22/(VLOOKUP(A22,#REF!,2,0)*1000)</f>
        <v>#REF!</v>
      </c>
    </row>
    <row r="23" spans="1:75" x14ac:dyDescent="0.45">
      <c r="A23" s="3" t="s">
        <v>75</v>
      </c>
      <c r="B23" s="3">
        <v>2010</v>
      </c>
      <c r="C23" s="3">
        <v>8030</v>
      </c>
      <c r="D23" s="3">
        <v>9781</v>
      </c>
      <c r="E23" s="3">
        <v>-1751</v>
      </c>
      <c r="F23" s="3">
        <v>307323</v>
      </c>
      <c r="G23" s="3">
        <v>60.5</v>
      </c>
      <c r="H23" s="3">
        <v>3.0270000000000001</v>
      </c>
      <c r="I23" s="3"/>
      <c r="J23" s="3"/>
      <c r="K23" s="3"/>
      <c r="L23" s="3">
        <v>52.4</v>
      </c>
      <c r="M23" s="3"/>
      <c r="N23" s="3">
        <v>8868536</v>
      </c>
      <c r="O23" s="3">
        <v>485519</v>
      </c>
      <c r="P23" s="3">
        <v>11320947</v>
      </c>
      <c r="Q23" s="3">
        <v>1966892</v>
      </c>
      <c r="R23" s="3"/>
      <c r="S23" s="3">
        <v>11.5</v>
      </c>
      <c r="T23" s="3">
        <v>0.8</v>
      </c>
      <c r="U23" s="3">
        <v>14.6</v>
      </c>
      <c r="V23" s="3">
        <v>45.6</v>
      </c>
      <c r="W23" s="3">
        <v>27.5</v>
      </c>
      <c r="X23" s="3"/>
      <c r="Y23" s="3"/>
      <c r="Z23" s="3"/>
      <c r="AA23" s="3"/>
      <c r="AB23" s="3"/>
      <c r="AC23" s="3"/>
      <c r="AD23" s="3">
        <v>29.6</v>
      </c>
      <c r="AE23" s="3">
        <v>49.5</v>
      </c>
      <c r="AF23" s="3"/>
      <c r="AG23" s="3">
        <v>13</v>
      </c>
      <c r="AH23" s="3">
        <v>10410</v>
      </c>
      <c r="AI23" s="3">
        <v>1904</v>
      </c>
      <c r="AJ23" s="3">
        <v>1712</v>
      </c>
      <c r="AK23" s="3">
        <v>7691</v>
      </c>
      <c r="AL23" s="3">
        <v>6</v>
      </c>
      <c r="AM23" s="3">
        <v>99999.9</v>
      </c>
      <c r="AN23" s="3">
        <v>103.7</v>
      </c>
      <c r="AO23" s="3">
        <v>109.1</v>
      </c>
      <c r="AP23" s="3">
        <v>107.9</v>
      </c>
      <c r="AQ23" s="3">
        <v>111.51</v>
      </c>
      <c r="AR23" s="3"/>
      <c r="AS23" s="3"/>
      <c r="AT23" s="3">
        <v>8115.72</v>
      </c>
      <c r="AU23" s="3"/>
      <c r="AV23" s="3">
        <v>377</v>
      </c>
      <c r="AW23" s="3">
        <v>10.1</v>
      </c>
      <c r="AX23" s="3">
        <v>124.9</v>
      </c>
      <c r="AY23" s="3">
        <v>21</v>
      </c>
      <c r="AZ23" s="3">
        <v>1404</v>
      </c>
      <c r="BA23" s="3">
        <v>3848</v>
      </c>
      <c r="BB23" s="3">
        <v>2959774</v>
      </c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 t="e">
        <f>F23/(VLOOKUP(A23,#REF!,2,0)*1000)</f>
        <v>#REF!</v>
      </c>
    </row>
    <row r="24" spans="1:75" x14ac:dyDescent="0.45">
      <c r="A24" s="3" t="s">
        <v>75</v>
      </c>
      <c r="B24" s="3">
        <v>2011</v>
      </c>
      <c r="C24" s="3">
        <v>8713</v>
      </c>
      <c r="D24" s="3">
        <v>12573</v>
      </c>
      <c r="E24" s="3">
        <v>-3860</v>
      </c>
      <c r="F24" s="3">
        <v>308132</v>
      </c>
      <c r="G24" s="3">
        <v>61.39</v>
      </c>
      <c r="H24" s="3">
        <v>3.2320000000000002</v>
      </c>
      <c r="I24" s="3"/>
      <c r="J24" s="3"/>
      <c r="K24" s="3"/>
      <c r="L24" s="3">
        <v>53.1</v>
      </c>
      <c r="M24" s="3"/>
      <c r="N24" s="3">
        <v>9919896</v>
      </c>
      <c r="O24" s="3">
        <v>533858</v>
      </c>
      <c r="P24" s="3">
        <v>12360648</v>
      </c>
      <c r="Q24" s="3">
        <v>1906894</v>
      </c>
      <c r="R24" s="3"/>
      <c r="S24" s="3">
        <v>11.7</v>
      </c>
      <c r="T24" s="3">
        <v>0.7</v>
      </c>
      <c r="U24" s="3">
        <v>13.3</v>
      </c>
      <c r="V24" s="3">
        <v>45.2</v>
      </c>
      <c r="W24" s="3">
        <v>29.1</v>
      </c>
      <c r="X24" s="3"/>
      <c r="Y24" s="3"/>
      <c r="Z24" s="3"/>
      <c r="AA24" s="3"/>
      <c r="AB24" s="3"/>
      <c r="AC24" s="3"/>
      <c r="AD24" s="3">
        <v>30.6</v>
      </c>
      <c r="AE24" s="3">
        <v>52.4</v>
      </c>
      <c r="AF24" s="3"/>
      <c r="AG24" s="3">
        <v>13.1</v>
      </c>
      <c r="AH24" s="3">
        <v>11100</v>
      </c>
      <c r="AI24" s="3">
        <v>2567</v>
      </c>
      <c r="AJ24" s="3">
        <v>2476</v>
      </c>
      <c r="AK24" s="3">
        <v>10458</v>
      </c>
      <c r="AL24" s="3">
        <v>17</v>
      </c>
      <c r="AM24" s="3">
        <v>108178</v>
      </c>
      <c r="AN24" s="3">
        <v>100.6</v>
      </c>
      <c r="AO24" s="3">
        <v>106.5</v>
      </c>
      <c r="AP24" s="3">
        <v>104.3</v>
      </c>
      <c r="AQ24" s="3">
        <v>106.22</v>
      </c>
      <c r="AR24" s="3"/>
      <c r="AS24" s="3"/>
      <c r="AT24" s="3">
        <v>8620.3700000000008</v>
      </c>
      <c r="AU24" s="3"/>
      <c r="AV24" s="3">
        <v>359</v>
      </c>
      <c r="AW24" s="3">
        <v>10.3</v>
      </c>
      <c r="AX24" s="3">
        <v>123.5</v>
      </c>
      <c r="AY24" s="3">
        <v>21</v>
      </c>
      <c r="AZ24" s="3">
        <v>1424</v>
      </c>
      <c r="BA24" s="3">
        <v>3825</v>
      </c>
      <c r="BB24" s="3">
        <v>3195982</v>
      </c>
      <c r="BC24" s="3"/>
      <c r="BD24" s="3"/>
      <c r="BE24" s="3">
        <v>633</v>
      </c>
      <c r="BF24" s="3">
        <v>409</v>
      </c>
      <c r="BG24" s="3">
        <v>734</v>
      </c>
      <c r="BH24" s="3">
        <v>22</v>
      </c>
      <c r="BI24" s="3">
        <v>515</v>
      </c>
      <c r="BJ24" s="3">
        <v>242</v>
      </c>
      <c r="BK24" s="3">
        <v>1449</v>
      </c>
      <c r="BL24" s="3">
        <v>687</v>
      </c>
      <c r="BM24" s="3">
        <v>757</v>
      </c>
      <c r="BN24" s="3">
        <v>237</v>
      </c>
      <c r="BO24" s="3">
        <v>136</v>
      </c>
      <c r="BP24" s="3">
        <v>7543</v>
      </c>
      <c r="BQ24" s="3">
        <v>569</v>
      </c>
      <c r="BR24" s="3">
        <v>65</v>
      </c>
      <c r="BS24" s="3">
        <v>110</v>
      </c>
      <c r="BT24" s="3">
        <v>294</v>
      </c>
      <c r="BU24" s="3">
        <v>19</v>
      </c>
      <c r="BV24" s="3">
        <v>0</v>
      </c>
      <c r="BW24" s="3" t="e">
        <f>F24/(VLOOKUP(A24,#REF!,2,0)*1000)</f>
        <v>#REF!</v>
      </c>
    </row>
    <row r="25" spans="1:75" x14ac:dyDescent="0.45">
      <c r="A25" s="3" t="s">
        <v>75</v>
      </c>
      <c r="B25" s="3">
        <v>2012</v>
      </c>
      <c r="C25" s="3">
        <v>10507</v>
      </c>
      <c r="D25" s="3">
        <v>14189</v>
      </c>
      <c r="E25" s="3">
        <v>-3682</v>
      </c>
      <c r="F25" s="3">
        <v>309643</v>
      </c>
      <c r="G25" s="3">
        <v>61.1</v>
      </c>
      <c r="H25" s="3">
        <v>3.29</v>
      </c>
      <c r="I25" s="3"/>
      <c r="J25" s="3"/>
      <c r="K25" s="3"/>
      <c r="L25" s="3">
        <v>53.7</v>
      </c>
      <c r="M25" s="3"/>
      <c r="N25" s="3">
        <v>10305884</v>
      </c>
      <c r="O25" s="3">
        <v>546732</v>
      </c>
      <c r="P25" s="3">
        <v>13028954</v>
      </c>
      <c r="Q25" s="3">
        <v>2176338</v>
      </c>
      <c r="R25" s="3"/>
      <c r="S25" s="3">
        <v>12.4</v>
      </c>
      <c r="T25" s="3">
        <v>0.9</v>
      </c>
      <c r="U25" s="3">
        <v>6.8</v>
      </c>
      <c r="V25" s="3">
        <v>48.5</v>
      </c>
      <c r="W25" s="3">
        <v>31.4</v>
      </c>
      <c r="X25" s="3"/>
      <c r="Y25" s="3"/>
      <c r="Z25" s="3"/>
      <c r="AA25" s="3"/>
      <c r="AB25" s="3"/>
      <c r="AC25" s="3"/>
      <c r="AD25" s="3">
        <v>27.9</v>
      </c>
      <c r="AE25" s="3">
        <v>55.45</v>
      </c>
      <c r="AF25" s="3"/>
      <c r="AG25" s="3">
        <v>13.2</v>
      </c>
      <c r="AH25" s="3">
        <v>11574</v>
      </c>
      <c r="AI25" s="3">
        <v>3285</v>
      </c>
      <c r="AJ25" s="3">
        <v>3202</v>
      </c>
      <c r="AK25" s="3">
        <v>16011</v>
      </c>
      <c r="AL25" s="3">
        <v>13</v>
      </c>
      <c r="AM25" s="3">
        <v>120582.9</v>
      </c>
      <c r="AN25" s="3">
        <v>101.7</v>
      </c>
      <c r="AO25" s="3">
        <v>104.8</v>
      </c>
      <c r="AP25" s="3">
        <v>106.2</v>
      </c>
      <c r="AQ25" s="3">
        <v>109.13</v>
      </c>
      <c r="AR25" s="3">
        <v>107.45</v>
      </c>
      <c r="AS25" s="3">
        <v>110.23</v>
      </c>
      <c r="AT25" s="3">
        <v>9407.7999999999993</v>
      </c>
      <c r="AU25" s="3"/>
      <c r="AV25" s="3">
        <v>339</v>
      </c>
      <c r="AW25" s="3">
        <v>10.4</v>
      </c>
      <c r="AX25" s="3">
        <v>117</v>
      </c>
      <c r="AY25" s="3">
        <v>23</v>
      </c>
      <c r="AZ25" s="3">
        <v>1459</v>
      </c>
      <c r="BA25" s="3">
        <v>3640</v>
      </c>
      <c r="BB25" s="3">
        <v>2989427</v>
      </c>
      <c r="BC25" s="3"/>
      <c r="BD25" s="3"/>
      <c r="BE25" s="3">
        <v>452</v>
      </c>
      <c r="BF25" s="3">
        <v>350</v>
      </c>
      <c r="BG25" s="3">
        <v>804</v>
      </c>
      <c r="BH25" s="3">
        <v>34</v>
      </c>
      <c r="BI25" s="3">
        <v>447</v>
      </c>
      <c r="BJ25" s="3">
        <v>237</v>
      </c>
      <c r="BK25" s="3">
        <v>893</v>
      </c>
      <c r="BL25" s="3">
        <v>416</v>
      </c>
      <c r="BM25" s="3">
        <v>574</v>
      </c>
      <c r="BN25" s="3">
        <v>200</v>
      </c>
      <c r="BO25" s="3">
        <v>118</v>
      </c>
      <c r="BP25" s="3">
        <v>6132</v>
      </c>
      <c r="BQ25" s="3">
        <v>556</v>
      </c>
      <c r="BR25" s="3">
        <v>94</v>
      </c>
      <c r="BS25" s="3">
        <v>30</v>
      </c>
      <c r="BT25" s="3">
        <v>314</v>
      </c>
      <c r="BU25" s="3">
        <v>24</v>
      </c>
      <c r="BV25" s="3">
        <v>0</v>
      </c>
      <c r="BW25" s="3" t="e">
        <f>F25/(VLOOKUP(A25,#REF!,2,0)*1000)</f>
        <v>#REF!</v>
      </c>
    </row>
    <row r="26" spans="1:75" x14ac:dyDescent="0.45">
      <c r="A26" s="3" t="s">
        <v>75</v>
      </c>
      <c r="B26" s="3">
        <v>2013</v>
      </c>
      <c r="C26" s="3">
        <v>10426</v>
      </c>
      <c r="D26" s="3">
        <v>13837</v>
      </c>
      <c r="E26" s="3">
        <v>-3411</v>
      </c>
      <c r="F26" s="3">
        <v>311150</v>
      </c>
      <c r="G26" s="3">
        <v>61.81</v>
      </c>
      <c r="H26" s="3">
        <v>3.32</v>
      </c>
      <c r="I26" s="3"/>
      <c r="J26" s="3"/>
      <c r="K26" s="3"/>
      <c r="L26" s="3">
        <v>54.3</v>
      </c>
      <c r="M26" s="3"/>
      <c r="N26" s="3">
        <v>11384257</v>
      </c>
      <c r="O26" s="3">
        <v>744704</v>
      </c>
      <c r="P26" s="3">
        <v>14709045</v>
      </c>
      <c r="Q26" s="3">
        <v>2580084</v>
      </c>
      <c r="R26" s="3">
        <v>105.2</v>
      </c>
      <c r="S26" s="3">
        <v>8.6999999999999993</v>
      </c>
      <c r="T26" s="3">
        <v>0.9</v>
      </c>
      <c r="U26" s="3">
        <v>5.2</v>
      </c>
      <c r="V26" s="3">
        <v>53.9</v>
      </c>
      <c r="W26" s="3">
        <v>31.3</v>
      </c>
      <c r="X26" s="3"/>
      <c r="Y26" s="3"/>
      <c r="Z26" s="3"/>
      <c r="AA26" s="3"/>
      <c r="AB26" s="3"/>
      <c r="AC26" s="3"/>
      <c r="AD26" s="3">
        <v>33</v>
      </c>
      <c r="AE26" s="3">
        <v>78.8</v>
      </c>
      <c r="AF26" s="3"/>
      <c r="AG26" s="3">
        <v>12.8</v>
      </c>
      <c r="AH26" s="3">
        <v>10292</v>
      </c>
      <c r="AI26" s="3">
        <v>4606</v>
      </c>
      <c r="AJ26" s="3">
        <v>4595</v>
      </c>
      <c r="AK26" s="3">
        <v>20179</v>
      </c>
      <c r="AL26" s="3">
        <v>33</v>
      </c>
      <c r="AM26" s="3">
        <v>132745.70000000001</v>
      </c>
      <c r="AN26" s="3">
        <v>100.6</v>
      </c>
      <c r="AO26" s="3">
        <v>103.8</v>
      </c>
      <c r="AP26" s="3">
        <v>99.5</v>
      </c>
      <c r="AQ26" s="3">
        <v>107.47</v>
      </c>
      <c r="AR26" s="3">
        <v>105.41</v>
      </c>
      <c r="AS26" s="3">
        <v>105.91</v>
      </c>
      <c r="AT26" s="3">
        <v>10110.59</v>
      </c>
      <c r="AU26" s="3"/>
      <c r="AV26" s="3">
        <v>336</v>
      </c>
      <c r="AW26" s="3">
        <v>10.6</v>
      </c>
      <c r="AX26" s="3">
        <v>116.6</v>
      </c>
      <c r="AY26" s="3">
        <v>23</v>
      </c>
      <c r="AZ26" s="3">
        <v>1490</v>
      </c>
      <c r="BA26" s="3">
        <v>3645</v>
      </c>
      <c r="BB26" s="3">
        <v>2912711</v>
      </c>
      <c r="BC26" s="3"/>
      <c r="BD26" s="3"/>
      <c r="BE26" s="3">
        <v>403</v>
      </c>
      <c r="BF26" s="3">
        <v>267</v>
      </c>
      <c r="BG26" s="3">
        <v>643</v>
      </c>
      <c r="BH26" s="3">
        <v>22</v>
      </c>
      <c r="BI26" s="3">
        <v>397</v>
      </c>
      <c r="BJ26" s="3">
        <v>174</v>
      </c>
      <c r="BK26" s="3">
        <v>959</v>
      </c>
      <c r="BL26" s="3">
        <v>449</v>
      </c>
      <c r="BM26" s="3">
        <v>651</v>
      </c>
      <c r="BN26" s="3">
        <v>145</v>
      </c>
      <c r="BO26" s="3">
        <v>140</v>
      </c>
      <c r="BP26" s="3">
        <v>5514</v>
      </c>
      <c r="BQ26" s="3">
        <v>412</v>
      </c>
      <c r="BR26" s="3">
        <v>80</v>
      </c>
      <c r="BS26" s="3">
        <v>63</v>
      </c>
      <c r="BT26" s="3">
        <v>245</v>
      </c>
      <c r="BU26" s="3">
        <v>16</v>
      </c>
      <c r="BV26" s="3">
        <v>0</v>
      </c>
      <c r="BW26" s="3" t="e">
        <f>F26/(VLOOKUP(A26,#REF!,2,0)*1000)</f>
        <v>#REF!</v>
      </c>
    </row>
    <row r="27" spans="1:75" x14ac:dyDescent="0.45">
      <c r="A27" s="3" t="s">
        <v>75</v>
      </c>
      <c r="B27" s="3">
        <v>2014</v>
      </c>
      <c r="C27" s="3">
        <v>10078</v>
      </c>
      <c r="D27" s="3">
        <v>12564</v>
      </c>
      <c r="E27" s="3">
        <v>-2486</v>
      </c>
      <c r="F27" s="3">
        <v>312737</v>
      </c>
      <c r="G27" s="3">
        <v>61.83</v>
      </c>
      <c r="H27" s="3">
        <v>3.3410000000000002</v>
      </c>
      <c r="I27" s="3"/>
      <c r="J27" s="3"/>
      <c r="K27" s="3"/>
      <c r="L27" s="3">
        <v>54.3</v>
      </c>
      <c r="M27" s="3"/>
      <c r="N27" s="3">
        <v>12017297</v>
      </c>
      <c r="O27" s="3">
        <v>607879</v>
      </c>
      <c r="P27" s="3">
        <v>15310915</v>
      </c>
      <c r="Q27" s="3">
        <v>2685739</v>
      </c>
      <c r="R27" s="3">
        <v>103.8</v>
      </c>
      <c r="S27" s="3">
        <v>9</v>
      </c>
      <c r="T27" s="3">
        <v>1.2</v>
      </c>
      <c r="U27" s="3">
        <v>1.9</v>
      </c>
      <c r="V27" s="3">
        <v>54.4</v>
      </c>
      <c r="W27" s="3">
        <v>33.5</v>
      </c>
      <c r="X27" s="3"/>
      <c r="Y27" s="3"/>
      <c r="Z27" s="3"/>
      <c r="AA27" s="3"/>
      <c r="AB27" s="3"/>
      <c r="AC27" s="3"/>
      <c r="AD27" s="3">
        <v>35.200000000000003</v>
      </c>
      <c r="AE27" s="3">
        <v>92.6</v>
      </c>
      <c r="AF27" s="3">
        <v>44.8</v>
      </c>
      <c r="AG27" s="3">
        <v>13</v>
      </c>
      <c r="AH27" s="3">
        <v>10298</v>
      </c>
      <c r="AI27" s="3">
        <v>5839</v>
      </c>
      <c r="AJ27" s="3">
        <v>5830</v>
      </c>
      <c r="AK27" s="3">
        <v>21419</v>
      </c>
      <c r="AL27" s="3">
        <v>62</v>
      </c>
      <c r="AM27" s="3">
        <v>146906.9</v>
      </c>
      <c r="AN27" s="3">
        <v>104.1</v>
      </c>
      <c r="AO27" s="3">
        <v>105.6</v>
      </c>
      <c r="AP27" s="3">
        <v>99.4</v>
      </c>
      <c r="AQ27" s="3">
        <v>110.85</v>
      </c>
      <c r="AR27" s="3">
        <v>109.49</v>
      </c>
      <c r="AS27" s="3">
        <v>112.62</v>
      </c>
      <c r="AT27" s="3">
        <v>11228.65</v>
      </c>
      <c r="AU27" s="3"/>
      <c r="AV27" s="3">
        <v>365</v>
      </c>
      <c r="AW27" s="3">
        <v>10.6</v>
      </c>
      <c r="AX27" s="3">
        <v>112</v>
      </c>
      <c r="AY27" s="3">
        <v>23</v>
      </c>
      <c r="AZ27" s="3">
        <v>1471</v>
      </c>
      <c r="BA27" s="3">
        <v>3530</v>
      </c>
      <c r="BB27" s="3">
        <v>2656662</v>
      </c>
      <c r="BC27" s="3"/>
      <c r="BD27" s="3"/>
      <c r="BE27" s="3">
        <v>805</v>
      </c>
      <c r="BF27" s="3">
        <v>276</v>
      </c>
      <c r="BG27" s="3">
        <v>873</v>
      </c>
      <c r="BH27" s="3">
        <v>29</v>
      </c>
      <c r="BI27" s="3">
        <v>553</v>
      </c>
      <c r="BJ27" s="3">
        <v>194</v>
      </c>
      <c r="BK27" s="3">
        <v>899</v>
      </c>
      <c r="BL27" s="3">
        <v>729</v>
      </c>
      <c r="BM27" s="3">
        <v>802</v>
      </c>
      <c r="BN27" s="3">
        <v>189</v>
      </c>
      <c r="BO27" s="3">
        <v>253</v>
      </c>
      <c r="BP27" s="3">
        <v>6769</v>
      </c>
      <c r="BQ27" s="3">
        <v>351</v>
      </c>
      <c r="BR27" s="3">
        <v>58</v>
      </c>
      <c r="BS27" s="3">
        <v>14</v>
      </c>
      <c r="BT27" s="3">
        <v>225</v>
      </c>
      <c r="BU27" s="3">
        <v>18</v>
      </c>
      <c r="BV27" s="3">
        <v>0</v>
      </c>
      <c r="BW27" s="3" t="e">
        <f>F27/(VLOOKUP(A27,#REF!,2,0)*1000)</f>
        <v>#REF!</v>
      </c>
    </row>
    <row r="28" spans="1:75" x14ac:dyDescent="0.45">
      <c r="A28" s="3" t="s">
        <v>75</v>
      </c>
      <c r="B28" s="3">
        <v>2015</v>
      </c>
      <c r="C28" s="3">
        <v>10485</v>
      </c>
      <c r="D28" s="3">
        <v>12865</v>
      </c>
      <c r="E28" s="3">
        <v>-2380</v>
      </c>
      <c r="F28" s="3">
        <v>315094</v>
      </c>
      <c r="G28" s="3">
        <v>63.14</v>
      </c>
      <c r="H28" s="3">
        <v>3.222</v>
      </c>
      <c r="I28" s="3"/>
      <c r="J28" s="3"/>
      <c r="K28" s="3"/>
      <c r="L28" s="3">
        <v>54.5</v>
      </c>
      <c r="M28" s="3"/>
      <c r="N28" s="3">
        <v>12757690.800000001</v>
      </c>
      <c r="O28" s="3">
        <v>567664.80000000005</v>
      </c>
      <c r="P28" s="3">
        <v>16079648.4</v>
      </c>
      <c r="Q28" s="3">
        <v>2754292.8</v>
      </c>
      <c r="R28" s="3">
        <v>90.5</v>
      </c>
      <c r="S28" s="3">
        <v>8.5</v>
      </c>
      <c r="T28" s="3">
        <v>1</v>
      </c>
      <c r="U28" s="3">
        <v>7.9</v>
      </c>
      <c r="V28" s="3">
        <v>50.8</v>
      </c>
      <c r="W28" s="3">
        <v>31.8</v>
      </c>
      <c r="X28" s="3"/>
      <c r="Y28" s="3"/>
      <c r="Z28" s="3"/>
      <c r="AA28" s="3"/>
      <c r="AB28" s="3"/>
      <c r="AC28" s="3"/>
      <c r="AD28" s="3">
        <v>36.9</v>
      </c>
      <c r="AE28" s="3">
        <v>109</v>
      </c>
      <c r="AF28" s="3">
        <v>52.3</v>
      </c>
      <c r="AG28" s="3">
        <v>13.4</v>
      </c>
      <c r="AH28" s="3">
        <v>7958</v>
      </c>
      <c r="AI28" s="3">
        <v>5883</v>
      </c>
      <c r="AJ28" s="3">
        <v>5878</v>
      </c>
      <c r="AK28" s="3">
        <v>19395</v>
      </c>
      <c r="AL28" s="3">
        <v>116</v>
      </c>
      <c r="AM28" s="3">
        <v>150265.5</v>
      </c>
      <c r="AN28" s="3">
        <v>98</v>
      </c>
      <c r="AO28" s="3">
        <v>100</v>
      </c>
      <c r="AP28" s="3">
        <v>99.4</v>
      </c>
      <c r="AQ28" s="3">
        <v>109.33</v>
      </c>
      <c r="AR28" s="3">
        <v>111.35</v>
      </c>
      <c r="AS28" s="3">
        <v>102.53</v>
      </c>
      <c r="AT28" s="3">
        <v>12293.32</v>
      </c>
      <c r="AU28" s="3"/>
      <c r="AV28" s="3">
        <v>400</v>
      </c>
      <c r="AW28" s="3">
        <v>10.4</v>
      </c>
      <c r="AX28" s="3">
        <v>108.1</v>
      </c>
      <c r="AY28" s="3">
        <v>24</v>
      </c>
      <c r="AZ28" s="3">
        <v>1544</v>
      </c>
      <c r="BA28" s="3">
        <v>3428</v>
      </c>
      <c r="BB28" s="3">
        <v>2681039</v>
      </c>
      <c r="BC28" s="3"/>
      <c r="BD28" s="3"/>
      <c r="BE28" s="3">
        <v>655</v>
      </c>
      <c r="BF28" s="3">
        <v>272</v>
      </c>
      <c r="BG28" s="3">
        <v>780</v>
      </c>
      <c r="BH28" s="3">
        <v>29</v>
      </c>
      <c r="BI28" s="3">
        <v>414</v>
      </c>
      <c r="BJ28" s="3">
        <v>201</v>
      </c>
      <c r="BK28" s="3">
        <v>1022</v>
      </c>
      <c r="BL28" s="3">
        <v>620</v>
      </c>
      <c r="BM28" s="3">
        <v>799</v>
      </c>
      <c r="BN28" s="3">
        <v>207</v>
      </c>
      <c r="BO28" s="3">
        <v>224</v>
      </c>
      <c r="BP28" s="3">
        <v>6529</v>
      </c>
      <c r="BQ28" s="3">
        <v>310</v>
      </c>
      <c r="BR28" s="3">
        <v>35</v>
      </c>
      <c r="BS28" s="3">
        <v>80</v>
      </c>
      <c r="BT28" s="3">
        <v>343</v>
      </c>
      <c r="BU28" s="3">
        <v>2</v>
      </c>
      <c r="BV28" s="3">
        <v>0</v>
      </c>
      <c r="BW28" s="3" t="e">
        <f>F28/(VLOOKUP(A28,#REF!,2,0)*1000)</f>
        <v>#REF!</v>
      </c>
    </row>
    <row r="29" spans="1:75" x14ac:dyDescent="0.45">
      <c r="A29" s="3" t="s">
        <v>75</v>
      </c>
      <c r="B29" s="3">
        <v>2016</v>
      </c>
      <c r="C29" s="3">
        <v>11860</v>
      </c>
      <c r="D29" s="3">
        <v>13203</v>
      </c>
      <c r="E29" s="3">
        <v>-1343</v>
      </c>
      <c r="F29" s="3">
        <v>317234</v>
      </c>
      <c r="G29" s="3">
        <v>64.209999999999994</v>
      </c>
      <c r="H29" s="3">
        <v>3.1709999999999998</v>
      </c>
      <c r="I29" s="3"/>
      <c r="J29" s="3"/>
      <c r="K29" s="3"/>
      <c r="L29" s="3">
        <v>54.7</v>
      </c>
      <c r="M29" s="3"/>
      <c r="N29" s="3">
        <v>11759440</v>
      </c>
      <c r="O29" s="3">
        <v>666788</v>
      </c>
      <c r="P29" s="3">
        <v>15056057</v>
      </c>
      <c r="Q29" s="3">
        <v>2629829</v>
      </c>
      <c r="R29" s="3">
        <v>99.3</v>
      </c>
      <c r="S29" s="3">
        <v>8.4</v>
      </c>
      <c r="T29" s="3">
        <v>1</v>
      </c>
      <c r="U29" s="3">
        <v>3</v>
      </c>
      <c r="V29" s="3">
        <v>53.8</v>
      </c>
      <c r="W29" s="3">
        <v>33.799999999999997</v>
      </c>
      <c r="X29" s="3"/>
      <c r="Y29" s="3"/>
      <c r="Z29" s="3"/>
      <c r="AA29" s="3"/>
      <c r="AB29" s="3"/>
      <c r="AC29" s="3"/>
      <c r="AD29" s="3">
        <v>37.799999999999997</v>
      </c>
      <c r="AE29" s="3">
        <v>107.8</v>
      </c>
      <c r="AF29" s="3">
        <v>57.9</v>
      </c>
      <c r="AG29" s="3">
        <v>13.7</v>
      </c>
      <c r="AH29" s="3">
        <v>12826</v>
      </c>
      <c r="AI29" s="3">
        <v>7345</v>
      </c>
      <c r="AJ29" s="3">
        <v>7200</v>
      </c>
      <c r="AK29" s="3">
        <v>20454</v>
      </c>
      <c r="AL29" s="3">
        <v>110</v>
      </c>
      <c r="AM29" s="3">
        <v>182914.4</v>
      </c>
      <c r="AN29" s="3">
        <v>100.3</v>
      </c>
      <c r="AO29" s="3">
        <v>93.7</v>
      </c>
      <c r="AP29" s="3">
        <v>99.3</v>
      </c>
      <c r="AQ29" s="3">
        <v>104.91</v>
      </c>
      <c r="AR29" s="3">
        <v>104.32</v>
      </c>
      <c r="AS29" s="3">
        <v>100.2</v>
      </c>
      <c r="AT29" s="3">
        <v>12925.56</v>
      </c>
      <c r="AU29" s="3"/>
      <c r="AV29" s="3">
        <v>399</v>
      </c>
      <c r="AW29" s="3">
        <v>10.4</v>
      </c>
      <c r="AX29" s="3">
        <v>106.7</v>
      </c>
      <c r="AY29" s="3">
        <v>23</v>
      </c>
      <c r="AZ29" s="3">
        <v>1598</v>
      </c>
      <c r="BA29" s="3">
        <v>3418</v>
      </c>
      <c r="BB29" s="3">
        <v>2778400</v>
      </c>
      <c r="BC29" s="3"/>
      <c r="BD29" s="3"/>
      <c r="BE29" s="3">
        <v>672</v>
      </c>
      <c r="BF29" s="3">
        <v>220</v>
      </c>
      <c r="BG29" s="3">
        <v>754</v>
      </c>
      <c r="BH29" s="3">
        <v>36</v>
      </c>
      <c r="BI29" s="3">
        <v>519</v>
      </c>
      <c r="BJ29" s="3">
        <v>164</v>
      </c>
      <c r="BK29" s="3">
        <v>1155</v>
      </c>
      <c r="BL29" s="3">
        <v>835</v>
      </c>
      <c r="BM29" s="3">
        <v>783</v>
      </c>
      <c r="BN29" s="3">
        <v>288</v>
      </c>
      <c r="BO29" s="3">
        <v>328</v>
      </c>
      <c r="BP29" s="3">
        <v>7178</v>
      </c>
      <c r="BQ29" s="3">
        <v>392</v>
      </c>
      <c r="BR29" s="3">
        <v>77</v>
      </c>
      <c r="BS29" s="3">
        <v>75</v>
      </c>
      <c r="BT29" s="3">
        <v>340</v>
      </c>
      <c r="BU29" s="3">
        <v>10</v>
      </c>
      <c r="BV29" s="3">
        <v>0</v>
      </c>
      <c r="BW29" s="3" t="e">
        <f>F29/(VLOOKUP(A29,#REF!,2,0)*1000)</f>
        <v>#REF!</v>
      </c>
    </row>
    <row r="30" spans="1:75" x14ac:dyDescent="0.45">
      <c r="A30" s="3" t="s">
        <v>75</v>
      </c>
      <c r="B30" s="3">
        <v>2017</v>
      </c>
      <c r="C30" s="3">
        <v>12268</v>
      </c>
      <c r="D30" s="3">
        <v>13323</v>
      </c>
      <c r="E30" s="3">
        <v>-1055</v>
      </c>
      <c r="F30" s="3">
        <v>320433</v>
      </c>
      <c r="G30" s="3">
        <v>66.25</v>
      </c>
      <c r="H30" s="3">
        <v>3.0249999999999999</v>
      </c>
      <c r="I30" s="3"/>
      <c r="J30" s="3"/>
      <c r="K30" s="3"/>
      <c r="L30" s="3">
        <v>54.5</v>
      </c>
      <c r="M30" s="3">
        <v>18.399999999999999</v>
      </c>
      <c r="N30" s="3">
        <v>11788676</v>
      </c>
      <c r="O30" s="3">
        <v>726287</v>
      </c>
      <c r="P30" s="3">
        <v>14808209</v>
      </c>
      <c r="Q30" s="3">
        <v>2293246</v>
      </c>
      <c r="R30" s="3">
        <v>101.6</v>
      </c>
      <c r="S30" s="3">
        <v>8.6</v>
      </c>
      <c r="T30" s="3">
        <v>1</v>
      </c>
      <c r="U30" s="3">
        <v>1.4</v>
      </c>
      <c r="V30" s="3">
        <v>53.4</v>
      </c>
      <c r="W30" s="3">
        <v>35.6</v>
      </c>
      <c r="X30" s="3"/>
      <c r="Y30" s="3"/>
      <c r="Z30" s="3"/>
      <c r="AA30" s="3"/>
      <c r="AB30" s="3"/>
      <c r="AC30" s="3"/>
      <c r="AD30" s="3">
        <v>35.799999999999997</v>
      </c>
      <c r="AE30" s="3">
        <v>101</v>
      </c>
      <c r="AF30" s="3">
        <v>81.7</v>
      </c>
      <c r="AG30" s="3">
        <v>13.8</v>
      </c>
      <c r="AH30" s="3">
        <v>12376</v>
      </c>
      <c r="AI30" s="3">
        <v>8608</v>
      </c>
      <c r="AJ30" s="3">
        <v>8489</v>
      </c>
      <c r="AK30" s="3">
        <v>23418</v>
      </c>
      <c r="AL30" s="3">
        <v>165</v>
      </c>
      <c r="AM30" s="3">
        <v>203160.1</v>
      </c>
      <c r="AN30" s="3">
        <v>100.3</v>
      </c>
      <c r="AO30" s="3">
        <v>100.1</v>
      </c>
      <c r="AP30" s="3">
        <v>99.7</v>
      </c>
      <c r="AQ30" s="3">
        <v>103.68</v>
      </c>
      <c r="AR30" s="3">
        <v>102.67</v>
      </c>
      <c r="AS30" s="3">
        <v>100</v>
      </c>
      <c r="AT30" s="3">
        <v>13315.78</v>
      </c>
      <c r="AU30" s="3"/>
      <c r="AV30" s="3">
        <v>430</v>
      </c>
      <c r="AW30" s="3">
        <v>10.1</v>
      </c>
      <c r="AX30" s="3">
        <v>101.2</v>
      </c>
      <c r="AY30" s="3">
        <v>23</v>
      </c>
      <c r="AZ30" s="3">
        <v>1701</v>
      </c>
      <c r="BA30" s="3"/>
      <c r="BB30" s="3">
        <v>2845430</v>
      </c>
      <c r="BC30" s="3"/>
      <c r="BD30" s="3"/>
      <c r="BE30" s="3">
        <v>452</v>
      </c>
      <c r="BF30" s="3">
        <v>586</v>
      </c>
      <c r="BG30" s="3">
        <v>768</v>
      </c>
      <c r="BH30" s="3">
        <v>45</v>
      </c>
      <c r="BI30" s="3">
        <v>493</v>
      </c>
      <c r="BJ30" s="3">
        <v>192</v>
      </c>
      <c r="BK30" s="3">
        <v>1410</v>
      </c>
      <c r="BL30" s="3">
        <v>689</v>
      </c>
      <c r="BM30" s="3">
        <v>1737</v>
      </c>
      <c r="BN30" s="3">
        <v>255</v>
      </c>
      <c r="BO30" s="3">
        <v>399</v>
      </c>
      <c r="BP30" s="3">
        <v>8088</v>
      </c>
      <c r="BQ30" s="3">
        <v>313</v>
      </c>
      <c r="BR30" s="3">
        <v>63</v>
      </c>
      <c r="BS30" s="3">
        <v>12</v>
      </c>
      <c r="BT30" s="3">
        <v>196</v>
      </c>
      <c r="BU30" s="3">
        <v>25</v>
      </c>
      <c r="BV30" s="3">
        <v>0</v>
      </c>
      <c r="BW30" s="3" t="e">
        <f>F30/(VLOOKUP(A30,#REF!,2,0)*1000)</f>
        <v>#REF!</v>
      </c>
    </row>
    <row r="31" spans="1:75" x14ac:dyDescent="0.45">
      <c r="A31" s="3" t="s">
        <v>75</v>
      </c>
      <c r="B31" s="3">
        <v>2018</v>
      </c>
      <c r="C31" s="3">
        <v>12496</v>
      </c>
      <c r="D31" s="3">
        <v>13476</v>
      </c>
      <c r="E31" s="3">
        <v>-980</v>
      </c>
      <c r="F31" s="3">
        <v>323891</v>
      </c>
      <c r="G31" s="3">
        <v>66.42</v>
      </c>
      <c r="H31" s="3">
        <v>2.798</v>
      </c>
      <c r="I31" s="3">
        <v>0.88</v>
      </c>
      <c r="J31" s="3">
        <v>1.1040000000000001</v>
      </c>
      <c r="K31" s="3">
        <v>0.81399999999999995</v>
      </c>
      <c r="L31" s="3">
        <v>54.4</v>
      </c>
      <c r="M31" s="3">
        <v>14.9</v>
      </c>
      <c r="N31" s="3">
        <v>13495703</v>
      </c>
      <c r="O31" s="3">
        <v>522667</v>
      </c>
      <c r="P31" s="3">
        <v>16231632</v>
      </c>
      <c r="Q31" s="3">
        <v>2213261</v>
      </c>
      <c r="R31" s="3">
        <v>111</v>
      </c>
      <c r="S31" s="3">
        <v>8.1</v>
      </c>
      <c r="T31" s="3">
        <v>0.9</v>
      </c>
      <c r="U31" s="3">
        <v>0.4</v>
      </c>
      <c r="V31" s="3">
        <v>55.5</v>
      </c>
      <c r="W31" s="3">
        <v>35.1</v>
      </c>
      <c r="X31" s="3">
        <v>21.4</v>
      </c>
      <c r="Y31" s="3">
        <v>1.3</v>
      </c>
      <c r="Z31" s="3">
        <v>37.9</v>
      </c>
      <c r="AA31" s="3">
        <v>39.4</v>
      </c>
      <c r="AB31" s="3">
        <v>0</v>
      </c>
      <c r="AC31" s="3">
        <v>34.4</v>
      </c>
      <c r="AD31" s="3">
        <v>34.4</v>
      </c>
      <c r="AE31" s="3">
        <v>93.1</v>
      </c>
      <c r="AF31" s="3">
        <v>87.4</v>
      </c>
      <c r="AG31" s="3">
        <v>14</v>
      </c>
      <c r="AH31" s="3">
        <v>9678</v>
      </c>
      <c r="AI31" s="3">
        <v>11184</v>
      </c>
      <c r="AJ31" s="3">
        <v>11096</v>
      </c>
      <c r="AK31" s="3">
        <v>30136</v>
      </c>
      <c r="AL31" s="3">
        <v>178</v>
      </c>
      <c r="AM31" s="3">
        <v>228064.8</v>
      </c>
      <c r="AN31" s="3">
        <v>101</v>
      </c>
      <c r="AO31" s="3">
        <v>104</v>
      </c>
      <c r="AP31" s="3">
        <v>102.7</v>
      </c>
      <c r="AQ31" s="3">
        <v>104.89</v>
      </c>
      <c r="AR31" s="3">
        <v>103.75</v>
      </c>
      <c r="AS31" s="3">
        <v>100</v>
      </c>
      <c r="AT31" s="3">
        <v>13952.07</v>
      </c>
      <c r="AU31" s="3"/>
      <c r="AV31" s="3"/>
      <c r="AW31" s="3">
        <v>9.9</v>
      </c>
      <c r="AX31" s="3">
        <v>100.6</v>
      </c>
      <c r="AY31" s="3">
        <v>23</v>
      </c>
      <c r="AZ31" s="3">
        <v>1669</v>
      </c>
      <c r="BA31" s="3"/>
      <c r="BB31" s="3">
        <v>2961207</v>
      </c>
      <c r="BC31" s="3">
        <v>2700</v>
      </c>
      <c r="BD31" s="3"/>
      <c r="BE31" s="3">
        <v>236</v>
      </c>
      <c r="BF31" s="3">
        <v>259</v>
      </c>
      <c r="BG31" s="3">
        <v>725</v>
      </c>
      <c r="BH31" s="3">
        <v>39</v>
      </c>
      <c r="BI31" s="3">
        <v>383</v>
      </c>
      <c r="BJ31" s="3">
        <v>220</v>
      </c>
      <c r="BK31" s="3">
        <v>1134</v>
      </c>
      <c r="BL31" s="3">
        <v>671</v>
      </c>
      <c r="BM31" s="3">
        <v>1062</v>
      </c>
      <c r="BN31" s="3">
        <v>162</v>
      </c>
      <c r="BO31" s="3">
        <v>415</v>
      </c>
      <c r="BP31" s="3">
        <v>6675</v>
      </c>
      <c r="BQ31" s="3">
        <v>384</v>
      </c>
      <c r="BR31" s="3">
        <v>78</v>
      </c>
      <c r="BS31" s="3">
        <v>10</v>
      </c>
      <c r="BT31" s="3">
        <v>410</v>
      </c>
      <c r="BU31" s="3">
        <v>39</v>
      </c>
      <c r="BV31" s="3">
        <v>0</v>
      </c>
      <c r="BW31" s="3" t="e">
        <f>F31/(VLOOKUP(A31,#REF!,2,0)*1000)</f>
        <v>#REF!</v>
      </c>
    </row>
    <row r="32" spans="1:75" x14ac:dyDescent="0.45">
      <c r="A32" s="3" t="s">
        <v>75</v>
      </c>
      <c r="B32" s="3">
        <v>2019</v>
      </c>
      <c r="C32" s="3">
        <v>11237</v>
      </c>
      <c r="D32" s="3">
        <v>11619</v>
      </c>
      <c r="E32" s="3">
        <v>-382</v>
      </c>
      <c r="F32" s="3">
        <v>326901</v>
      </c>
      <c r="G32" s="3">
        <v>67.5</v>
      </c>
      <c r="H32" s="3">
        <v>2.5590000000000002</v>
      </c>
      <c r="I32" s="3">
        <v>0.76300000000000001</v>
      </c>
      <c r="J32" s="3">
        <v>1.038</v>
      </c>
      <c r="K32" s="3">
        <v>0.75800000000000001</v>
      </c>
      <c r="L32" s="3">
        <v>54.5</v>
      </c>
      <c r="M32" s="3">
        <v>12.5</v>
      </c>
      <c r="N32" s="3">
        <v>16913584.5</v>
      </c>
      <c r="O32" s="3">
        <v>839751</v>
      </c>
      <c r="P32" s="3">
        <v>20874755.600000001</v>
      </c>
      <c r="Q32" s="3">
        <v>3121420.2</v>
      </c>
      <c r="R32" s="3">
        <v>106.8</v>
      </c>
      <c r="S32" s="3">
        <v>7.4</v>
      </c>
      <c r="T32" s="3">
        <v>0.8</v>
      </c>
      <c r="U32" s="3">
        <v>0.8</v>
      </c>
      <c r="V32" s="3">
        <v>57.2</v>
      </c>
      <c r="W32" s="3">
        <v>33.799999999999997</v>
      </c>
      <c r="X32" s="3">
        <v>22.6</v>
      </c>
      <c r="Y32" s="3">
        <v>1</v>
      </c>
      <c r="Z32" s="3">
        <v>39.9</v>
      </c>
      <c r="AA32" s="3">
        <v>36.6</v>
      </c>
      <c r="AB32" s="3">
        <v>0</v>
      </c>
      <c r="AC32" s="3">
        <v>34.1</v>
      </c>
      <c r="AD32" s="3">
        <v>34.1</v>
      </c>
      <c r="AE32" s="3">
        <v>111.9</v>
      </c>
      <c r="AF32" s="3">
        <v>78.400000000000006</v>
      </c>
      <c r="AG32" s="3">
        <v>14.1</v>
      </c>
      <c r="AH32" s="3">
        <v>9600</v>
      </c>
      <c r="AI32" s="3">
        <v>13185</v>
      </c>
      <c r="AJ32" s="3">
        <v>13136</v>
      </c>
      <c r="AK32" s="3">
        <v>36849</v>
      </c>
      <c r="AL32" s="3">
        <v>172</v>
      </c>
      <c r="AM32" s="3">
        <v>243052.4</v>
      </c>
      <c r="AN32" s="3">
        <v>100.9</v>
      </c>
      <c r="AO32" s="3">
        <v>106.8</v>
      </c>
      <c r="AP32" s="3">
        <v>101.9</v>
      </c>
      <c r="AQ32" s="3">
        <v>103.77</v>
      </c>
      <c r="AR32" s="3">
        <v>103.31</v>
      </c>
      <c r="AS32" s="3">
        <v>100</v>
      </c>
      <c r="AT32" s="3">
        <v>14144.2</v>
      </c>
      <c r="AU32" s="3">
        <v>58.5</v>
      </c>
      <c r="AV32" s="3"/>
      <c r="AW32" s="3">
        <v>10</v>
      </c>
      <c r="AX32" s="3">
        <v>98.3</v>
      </c>
      <c r="AY32" s="3">
        <v>23</v>
      </c>
      <c r="AZ32" s="3">
        <v>1628</v>
      </c>
      <c r="BA32" s="3"/>
      <c r="BB32" s="3">
        <v>2971445</v>
      </c>
      <c r="BC32" s="3">
        <v>2522.9899999999998</v>
      </c>
      <c r="BD32" s="3"/>
      <c r="BE32" s="3">
        <v>383</v>
      </c>
      <c r="BF32" s="3">
        <v>421</v>
      </c>
      <c r="BG32" s="3">
        <v>1391</v>
      </c>
      <c r="BH32" s="3">
        <v>73</v>
      </c>
      <c r="BI32" s="3">
        <v>290</v>
      </c>
      <c r="BJ32" s="3">
        <v>583</v>
      </c>
      <c r="BK32" s="3">
        <v>2147</v>
      </c>
      <c r="BL32" s="3">
        <v>996</v>
      </c>
      <c r="BM32" s="3">
        <v>1365</v>
      </c>
      <c r="BN32" s="3">
        <v>164</v>
      </c>
      <c r="BO32" s="3">
        <v>519</v>
      </c>
      <c r="BP32" s="3">
        <v>9780</v>
      </c>
      <c r="BQ32" s="3">
        <v>177</v>
      </c>
      <c r="BR32" s="3">
        <v>74</v>
      </c>
      <c r="BS32" s="3">
        <v>266</v>
      </c>
      <c r="BT32" s="3">
        <v>303</v>
      </c>
      <c r="BU32" s="3">
        <v>5</v>
      </c>
      <c r="BV32" s="3">
        <v>20</v>
      </c>
      <c r="BW32" s="3" t="e">
        <f>F32/(VLOOKUP(A32,#REF!,2,0)*1000)</f>
        <v>#REF!</v>
      </c>
    </row>
    <row r="33" spans="1:75" x14ac:dyDescent="0.45">
      <c r="A33" s="3" t="s">
        <v>75</v>
      </c>
      <c r="B33" s="3">
        <v>2020</v>
      </c>
      <c r="C33" s="3">
        <v>9858</v>
      </c>
      <c r="D33" s="3">
        <v>10437</v>
      </c>
      <c r="E33" s="3">
        <v>-579</v>
      </c>
      <c r="F33" s="3">
        <v>330051</v>
      </c>
      <c r="G33" s="3">
        <v>66.239999999999995</v>
      </c>
      <c r="H33" s="3">
        <v>2.7749999999999999</v>
      </c>
      <c r="I33" s="3">
        <v>0.72899999999999998</v>
      </c>
      <c r="J33" s="3">
        <v>1.2889999999999999</v>
      </c>
      <c r="K33" s="3">
        <v>0.75700000000000001</v>
      </c>
      <c r="L33" s="3">
        <v>54.6</v>
      </c>
      <c r="M33" s="3">
        <v>18.2</v>
      </c>
      <c r="N33" s="3">
        <v>395134</v>
      </c>
      <c r="O33" s="3">
        <v>168247</v>
      </c>
      <c r="P33" s="3">
        <v>75653</v>
      </c>
      <c r="Q33" s="3">
        <v>679291</v>
      </c>
      <c r="R33" s="3">
        <v>107</v>
      </c>
      <c r="S33" s="3">
        <v>5.2</v>
      </c>
      <c r="T33" s="3">
        <v>0.7</v>
      </c>
      <c r="U33" s="3">
        <v>0.2</v>
      </c>
      <c r="V33" s="3">
        <v>53.1</v>
      </c>
      <c r="W33" s="3">
        <v>40.799999999999997</v>
      </c>
      <c r="X33" s="3">
        <v>21.4</v>
      </c>
      <c r="Y33" s="3">
        <v>0.5</v>
      </c>
      <c r="Z33" s="3">
        <v>44</v>
      </c>
      <c r="AA33" s="3">
        <v>34.1</v>
      </c>
      <c r="AB33" s="3">
        <v>0</v>
      </c>
      <c r="AC33" s="3">
        <v>31.7</v>
      </c>
      <c r="AD33" s="3">
        <v>31.7</v>
      </c>
      <c r="AE33" s="3">
        <v>111</v>
      </c>
      <c r="AF33" s="3">
        <v>91.8</v>
      </c>
      <c r="AG33" s="3">
        <v>14.29</v>
      </c>
      <c r="AH33" s="3">
        <v>9956</v>
      </c>
      <c r="AI33" s="3">
        <v>16218</v>
      </c>
      <c r="AJ33" s="3">
        <v>16205</v>
      </c>
      <c r="AK33" s="3">
        <v>43305</v>
      </c>
      <c r="AL33" s="3">
        <v>156</v>
      </c>
      <c r="AM33" s="3">
        <v>251799.9</v>
      </c>
      <c r="AN33" s="3">
        <v>94.5</v>
      </c>
      <c r="AO33" s="3">
        <v>93.1</v>
      </c>
      <c r="AP33" s="3">
        <v>88.7</v>
      </c>
      <c r="AQ33" s="3">
        <v>105.91</v>
      </c>
      <c r="AR33" s="3">
        <v>105.07</v>
      </c>
      <c r="AS33" s="3"/>
      <c r="AT33" s="3">
        <v>15072.64</v>
      </c>
      <c r="AU33" s="3">
        <v>62.2</v>
      </c>
      <c r="AV33" s="3"/>
      <c r="AW33" s="3">
        <v>9.9</v>
      </c>
      <c r="AX33" s="3">
        <v>97.2</v>
      </c>
      <c r="AY33" s="3">
        <v>23</v>
      </c>
      <c r="AZ33" s="3">
        <v>1671</v>
      </c>
      <c r="BA33" s="3"/>
      <c r="BB33" s="3">
        <v>2422083</v>
      </c>
      <c r="BC33" s="3">
        <v>2376</v>
      </c>
      <c r="BD33" s="3"/>
      <c r="BE33" s="3">
        <v>253</v>
      </c>
      <c r="BF33" s="3">
        <v>224</v>
      </c>
      <c r="BG33" s="3">
        <v>737</v>
      </c>
      <c r="BH33" s="3">
        <v>77</v>
      </c>
      <c r="BI33" s="3">
        <v>383</v>
      </c>
      <c r="BJ33" s="3">
        <v>361</v>
      </c>
      <c r="BK33" s="3">
        <v>3390</v>
      </c>
      <c r="BL33" s="3">
        <v>507</v>
      </c>
      <c r="BM33" s="3">
        <v>1085</v>
      </c>
      <c r="BN33" s="3">
        <v>743</v>
      </c>
      <c r="BO33" s="3">
        <v>177</v>
      </c>
      <c r="BP33" s="3">
        <v>9065</v>
      </c>
      <c r="BQ33" s="3">
        <v>346</v>
      </c>
      <c r="BR33" s="3">
        <v>33</v>
      </c>
      <c r="BS33" s="3">
        <v>8</v>
      </c>
      <c r="BT33" s="3">
        <v>175</v>
      </c>
      <c r="BU33" s="3">
        <v>3</v>
      </c>
      <c r="BV33" s="3"/>
      <c r="BW33" s="3" t="e">
        <f>F33/(VLOOKUP(A33,#REF!,2,0)*1000)</f>
        <v>#REF!</v>
      </c>
    </row>
    <row r="34" spans="1:75" x14ac:dyDescent="0.45">
      <c r="A34" s="3" t="s">
        <v>75</v>
      </c>
      <c r="B34" s="3">
        <v>2021</v>
      </c>
      <c r="C34" s="3">
        <v>10746</v>
      </c>
      <c r="D34" s="3">
        <v>12104</v>
      </c>
      <c r="E34" s="3">
        <v>-1358</v>
      </c>
      <c r="F34" s="3">
        <v>333724</v>
      </c>
      <c r="G34" s="3">
        <v>66.81</v>
      </c>
      <c r="H34" s="3">
        <v>2.75</v>
      </c>
      <c r="I34" s="3">
        <v>0.72899999999999998</v>
      </c>
      <c r="J34" s="3">
        <v>1.282</v>
      </c>
      <c r="K34" s="3">
        <v>0.73899999999999999</v>
      </c>
      <c r="L34" s="3">
        <v>54.5</v>
      </c>
      <c r="M34" s="3">
        <v>15.3</v>
      </c>
      <c r="N34" s="3">
        <v>20677004.5</v>
      </c>
      <c r="O34" s="3">
        <v>835729.5</v>
      </c>
      <c r="P34" s="3">
        <v>25781697.899999999</v>
      </c>
      <c r="Q34" s="3">
        <v>4268963.9000000004</v>
      </c>
      <c r="R34" s="3">
        <v>98.1</v>
      </c>
      <c r="S34" s="3">
        <v>6.2</v>
      </c>
      <c r="T34" s="3">
        <v>0.6</v>
      </c>
      <c r="U34" s="3">
        <v>0.2</v>
      </c>
      <c r="V34" s="3">
        <v>52.2</v>
      </c>
      <c r="W34" s="3">
        <v>40.799999999999997</v>
      </c>
      <c r="X34" s="3">
        <v>21</v>
      </c>
      <c r="Y34" s="3">
        <v>0.6</v>
      </c>
      <c r="Z34" s="3">
        <v>49.7</v>
      </c>
      <c r="AA34" s="3">
        <v>28.7</v>
      </c>
      <c r="AB34" s="3">
        <v>0</v>
      </c>
      <c r="AC34" s="3">
        <v>28.5</v>
      </c>
      <c r="AD34" s="3"/>
      <c r="AE34" s="3">
        <v>108.5</v>
      </c>
      <c r="AF34" s="3">
        <v>89.8</v>
      </c>
      <c r="AG34" s="3">
        <v>14.41</v>
      </c>
      <c r="AH34" s="3">
        <v>9814</v>
      </c>
      <c r="AI34" s="3">
        <v>21436</v>
      </c>
      <c r="AJ34" s="3">
        <v>21420</v>
      </c>
      <c r="AK34" s="3">
        <v>56238</v>
      </c>
      <c r="AL34" s="3">
        <v>110</v>
      </c>
      <c r="AM34" s="3"/>
      <c r="AN34" s="3"/>
      <c r="AO34" s="3">
        <v>109.7</v>
      </c>
      <c r="AP34" s="3">
        <v>117.8</v>
      </c>
      <c r="AQ34" s="3">
        <v>108.71</v>
      </c>
      <c r="AR34" s="3">
        <v>107.82</v>
      </c>
      <c r="AS34" s="3">
        <v>0</v>
      </c>
      <c r="AT34" s="3">
        <v>16412.39</v>
      </c>
      <c r="AU34" s="3">
        <v>63.9</v>
      </c>
      <c r="AV34" s="3"/>
      <c r="AW34" s="3">
        <v>9.9</v>
      </c>
      <c r="AX34" s="3">
        <v>102.5</v>
      </c>
      <c r="AY34" s="3">
        <v>24</v>
      </c>
      <c r="AZ34" s="3">
        <v>1670</v>
      </c>
      <c r="BA34" s="3"/>
      <c r="BB34" s="3">
        <v>2588471</v>
      </c>
      <c r="BC34" s="3">
        <v>2640</v>
      </c>
      <c r="BD34" s="3"/>
      <c r="BE34" s="3">
        <v>123</v>
      </c>
      <c r="BF34" s="3">
        <v>382</v>
      </c>
      <c r="BG34" s="3">
        <v>1015</v>
      </c>
      <c r="BH34" s="3">
        <v>32</v>
      </c>
      <c r="BI34" s="3">
        <v>202</v>
      </c>
      <c r="BJ34" s="3">
        <v>189</v>
      </c>
      <c r="BK34" s="3">
        <v>2806</v>
      </c>
      <c r="BL34" s="3">
        <v>749</v>
      </c>
      <c r="BM34" s="3">
        <v>949</v>
      </c>
      <c r="BN34" s="3">
        <v>150</v>
      </c>
      <c r="BO34" s="3">
        <v>195</v>
      </c>
      <c r="BP34" s="3">
        <v>7479</v>
      </c>
      <c r="BQ34" s="3">
        <v>260</v>
      </c>
      <c r="BR34" s="3">
        <v>35</v>
      </c>
      <c r="BS34" s="3">
        <v>6</v>
      </c>
      <c r="BT34" s="3">
        <v>48</v>
      </c>
      <c r="BU34" s="3">
        <v>13</v>
      </c>
      <c r="BV34" s="3">
        <v>0</v>
      </c>
      <c r="BW34" s="3" t="e">
        <f>F34/(VLOOKUP(A34,#REF!,2,0)*1000)</f>
        <v>#REF!</v>
      </c>
    </row>
    <row r="35" spans="1:75" x14ac:dyDescent="0.45">
      <c r="A35" s="3" t="s">
        <v>75</v>
      </c>
      <c r="B35" s="3">
        <v>2022</v>
      </c>
      <c r="C35" s="3">
        <v>11847</v>
      </c>
      <c r="D35" s="3">
        <v>13907</v>
      </c>
      <c r="E35" s="3">
        <v>-2060</v>
      </c>
      <c r="F35" s="3">
        <v>336251</v>
      </c>
      <c r="G35" s="3">
        <v>67.11</v>
      </c>
      <c r="H35" s="3">
        <v>2.5099999999999998</v>
      </c>
      <c r="I35" s="3">
        <v>0.63200000000000001</v>
      </c>
      <c r="J35" s="3">
        <v>1.1759999999999999</v>
      </c>
      <c r="K35" s="3">
        <v>0.70199999999999996</v>
      </c>
      <c r="L35" s="3">
        <v>54.8</v>
      </c>
      <c r="M35" s="3">
        <v>9.5</v>
      </c>
      <c r="N35" s="3">
        <v>22111580</v>
      </c>
      <c r="O35" s="3">
        <v>859276</v>
      </c>
      <c r="P35" s="3">
        <v>27184920</v>
      </c>
      <c r="Q35" s="3">
        <v>4214064</v>
      </c>
      <c r="R35" s="3">
        <v>100.7</v>
      </c>
      <c r="S35" s="3">
        <v>6.8</v>
      </c>
      <c r="T35" s="3">
        <v>0.9</v>
      </c>
      <c r="U35" s="3">
        <v>0.1</v>
      </c>
      <c r="V35" s="3">
        <v>52.8</v>
      </c>
      <c r="W35" s="3">
        <v>39.4</v>
      </c>
      <c r="X35" s="3">
        <v>22.1</v>
      </c>
      <c r="Y35" s="3">
        <v>0.8</v>
      </c>
      <c r="Z35" s="3">
        <v>43.4</v>
      </c>
      <c r="AA35" s="3">
        <v>33.6</v>
      </c>
      <c r="AB35" s="3">
        <v>0</v>
      </c>
      <c r="AC35" s="3">
        <v>25.9</v>
      </c>
      <c r="AD35" s="3"/>
      <c r="AE35" s="3">
        <v>139.69999999999999</v>
      </c>
      <c r="AF35" s="3">
        <v>91.8</v>
      </c>
      <c r="AG35" s="3">
        <v>14.81</v>
      </c>
      <c r="AH35" s="3">
        <v>9588</v>
      </c>
      <c r="AI35" s="3">
        <v>28919</v>
      </c>
      <c r="AJ35" s="3">
        <v>28913</v>
      </c>
      <c r="AK35" s="3">
        <v>67055</v>
      </c>
      <c r="AL35" s="3">
        <v>98</v>
      </c>
      <c r="AM35" s="3"/>
      <c r="AN35" s="3"/>
      <c r="AO35" s="3">
        <v>102.3</v>
      </c>
      <c r="AP35" s="3">
        <v>122</v>
      </c>
      <c r="AQ35" s="3">
        <v>109.36</v>
      </c>
      <c r="AR35" s="3">
        <v>110.25</v>
      </c>
      <c r="AS35" s="3">
        <v>113.67</v>
      </c>
      <c r="AT35" s="3">
        <v>18152.03</v>
      </c>
      <c r="AU35" s="3">
        <v>65.400000000000006</v>
      </c>
      <c r="AV35" s="3"/>
      <c r="AW35" s="3">
        <v>10.199999999999999</v>
      </c>
      <c r="AX35" s="3">
        <v>102.3</v>
      </c>
      <c r="AY35" s="3"/>
      <c r="AZ35" s="3">
        <v>1736</v>
      </c>
      <c r="BA35" s="3"/>
      <c r="BB35" s="3">
        <v>2606573</v>
      </c>
      <c r="BC35" s="3">
        <v>2738</v>
      </c>
      <c r="BD35" s="3">
        <v>15</v>
      </c>
      <c r="BE35" s="3">
        <v>64</v>
      </c>
      <c r="BF35" s="3">
        <v>140</v>
      </c>
      <c r="BG35" s="3">
        <v>913</v>
      </c>
      <c r="BH35" s="3">
        <v>30</v>
      </c>
      <c r="BI35" s="3">
        <v>111</v>
      </c>
      <c r="BJ35" s="3">
        <v>211</v>
      </c>
      <c r="BK35" s="3">
        <v>2957</v>
      </c>
      <c r="BL35" s="3">
        <v>652</v>
      </c>
      <c r="BM35" s="3">
        <v>542</v>
      </c>
      <c r="BN35" s="3">
        <v>105</v>
      </c>
      <c r="BO35" s="3">
        <v>238</v>
      </c>
      <c r="BP35" s="3">
        <v>7212</v>
      </c>
      <c r="BQ35" s="3">
        <v>197</v>
      </c>
      <c r="BR35" s="3">
        <v>60</v>
      </c>
      <c r="BS35" s="3">
        <v>6</v>
      </c>
      <c r="BT35" s="3">
        <v>396</v>
      </c>
      <c r="BU35" s="3">
        <v>5</v>
      </c>
      <c r="BV35" s="3">
        <v>0</v>
      </c>
      <c r="BW35" s="3" t="e">
        <f>F35/(VLOOKUP(A35,#REF!,2,0)*1000)</f>
        <v>#REF!</v>
      </c>
    </row>
    <row r="36" spans="1:75" x14ac:dyDescent="0.45">
      <c r="A36" s="3" t="s">
        <v>75</v>
      </c>
      <c r="B36" s="3">
        <v>2023</v>
      </c>
      <c r="C36" s="3">
        <v>9954</v>
      </c>
      <c r="D36" s="3">
        <v>12446</v>
      </c>
      <c r="E36" s="3">
        <v>-2492</v>
      </c>
      <c r="F36" s="3">
        <v>337271</v>
      </c>
      <c r="G36" s="3">
        <v>66.59</v>
      </c>
      <c r="H36" s="3">
        <v>2.4420000000000002</v>
      </c>
      <c r="I36" s="3">
        <v>0.60599999999999998</v>
      </c>
      <c r="J36" s="3">
        <v>1.1479999999999999</v>
      </c>
      <c r="K36" s="3">
        <v>0.68799999999999994</v>
      </c>
      <c r="L36" s="3">
        <v>55.3</v>
      </c>
      <c r="M36" s="3">
        <v>6.6</v>
      </c>
      <c r="N36" s="3">
        <v>36058650</v>
      </c>
      <c r="O36" s="3">
        <v>980098</v>
      </c>
      <c r="P36" s="3">
        <v>44327576</v>
      </c>
      <c r="Q36" s="3">
        <v>7288828</v>
      </c>
      <c r="R36" s="3">
        <v>104.2</v>
      </c>
      <c r="S36" s="3">
        <v>8.1</v>
      </c>
      <c r="T36" s="3">
        <v>1</v>
      </c>
      <c r="U36" s="3">
        <v>0.1</v>
      </c>
      <c r="V36" s="3">
        <v>55.6</v>
      </c>
      <c r="W36" s="3">
        <v>35.200000000000003</v>
      </c>
      <c r="X36" s="3">
        <v>22.9</v>
      </c>
      <c r="Y36" s="3">
        <v>0.7</v>
      </c>
      <c r="Z36" s="3">
        <v>44.5</v>
      </c>
      <c r="AA36" s="3">
        <v>31.9</v>
      </c>
      <c r="AB36" s="3">
        <v>0</v>
      </c>
      <c r="AC36" s="3">
        <v>23.5</v>
      </c>
      <c r="AD36" s="3"/>
      <c r="AE36" s="3">
        <v>172.7</v>
      </c>
      <c r="AF36" s="3">
        <v>96.7</v>
      </c>
      <c r="AG36" s="3">
        <v>15.31</v>
      </c>
      <c r="AH36" s="3">
        <v>9610</v>
      </c>
      <c r="AI36" s="3">
        <v>60785</v>
      </c>
      <c r="AJ36" s="3">
        <v>60782</v>
      </c>
      <c r="AK36" s="3">
        <v>107552</v>
      </c>
      <c r="AL36" s="3">
        <v>104</v>
      </c>
      <c r="AM36" s="3"/>
      <c r="AN36" s="3"/>
      <c r="AO36" s="3">
        <v>118</v>
      </c>
      <c r="AP36" s="3">
        <v>126.5</v>
      </c>
      <c r="AQ36" s="3">
        <v>107.43</v>
      </c>
      <c r="AR36" s="3">
        <v>109.87</v>
      </c>
      <c r="AS36" s="3"/>
      <c r="AT36" s="3">
        <v>19529.310000000001</v>
      </c>
      <c r="AU36" s="3">
        <v>69</v>
      </c>
      <c r="AV36" s="3"/>
      <c r="AW36" s="3">
        <v>10.221</v>
      </c>
      <c r="AX36" s="3">
        <v>96.8</v>
      </c>
      <c r="AY36" s="3"/>
      <c r="AZ36" s="3">
        <v>1730</v>
      </c>
      <c r="BA36" s="3"/>
      <c r="BB36" s="3">
        <v>2622079</v>
      </c>
      <c r="BC36" s="3">
        <v>2753</v>
      </c>
      <c r="BD36" s="3">
        <v>36</v>
      </c>
      <c r="BE36" s="3">
        <v>240</v>
      </c>
      <c r="BF36" s="3">
        <v>611</v>
      </c>
      <c r="BG36" s="3">
        <v>833</v>
      </c>
      <c r="BH36" s="3">
        <v>30</v>
      </c>
      <c r="BI36" s="3">
        <v>151</v>
      </c>
      <c r="BJ36" s="3">
        <v>171</v>
      </c>
      <c r="BK36" s="3">
        <v>1583</v>
      </c>
      <c r="BL36" s="3">
        <v>665</v>
      </c>
      <c r="BM36" s="3">
        <v>695</v>
      </c>
      <c r="BN36" s="3">
        <v>100</v>
      </c>
      <c r="BO36" s="3">
        <v>170</v>
      </c>
      <c r="BP36" s="3">
        <v>6170</v>
      </c>
      <c r="BQ36" s="3">
        <v>183</v>
      </c>
      <c r="BR36" s="3">
        <v>50</v>
      </c>
      <c r="BS36" s="3">
        <v>3</v>
      </c>
      <c r="BT36" s="3">
        <v>214</v>
      </c>
      <c r="BU36" s="3">
        <v>1</v>
      </c>
      <c r="BV36" s="3"/>
      <c r="BW36" s="3" t="e">
        <f>F36/(VLOOKUP(A36,#REF!,2,0)*1000)</f>
        <v>#REF!</v>
      </c>
    </row>
    <row r="37" spans="1:75" x14ac:dyDescent="0.45">
      <c r="A37" s="3" t="s">
        <v>75</v>
      </c>
      <c r="B37" s="3">
        <v>2024</v>
      </c>
      <c r="C37" s="3"/>
      <c r="D37" s="3"/>
      <c r="E37" s="3"/>
      <c r="F37" s="3">
        <v>337544</v>
      </c>
      <c r="G37" s="3"/>
      <c r="H37" s="3">
        <v>2.2919999999999998</v>
      </c>
      <c r="I37" s="3">
        <v>0.56100000000000005</v>
      </c>
      <c r="J37" s="3">
        <v>1.0569999999999999</v>
      </c>
      <c r="K37" s="3">
        <v>0.67400000000000004</v>
      </c>
      <c r="L37" s="3">
        <v>55.8</v>
      </c>
      <c r="M37" s="3"/>
      <c r="N37" s="3"/>
      <c r="O37" s="3"/>
      <c r="P37" s="3"/>
      <c r="Q37" s="3"/>
      <c r="R37" s="3">
        <v>106.1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>
        <v>93.9</v>
      </c>
      <c r="AG37" s="3"/>
      <c r="AH37" s="3"/>
      <c r="AI37" s="3">
        <v>81149</v>
      </c>
      <c r="AJ37" s="3">
        <v>81146</v>
      </c>
      <c r="AK37" s="3">
        <v>134070</v>
      </c>
      <c r="AL37" s="3">
        <v>786</v>
      </c>
      <c r="AM37" s="3"/>
      <c r="AN37" s="3"/>
      <c r="AO37" s="3"/>
      <c r="AP37" s="3"/>
      <c r="AQ37" s="3">
        <v>111.06</v>
      </c>
      <c r="AR37" s="3">
        <v>109.72</v>
      </c>
      <c r="AS37" s="3"/>
      <c r="AT37" s="3">
        <v>21844.43</v>
      </c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 t="e">
        <f>F37/(VLOOKUP(A37,#REF!,2,0)*1000)</f>
        <v>#REF!</v>
      </c>
    </row>
    <row r="38" spans="1:75" x14ac:dyDescent="0.45">
      <c r="A38" s="3" t="s">
        <v>75</v>
      </c>
      <c r="B38" s="3">
        <v>2025</v>
      </c>
      <c r="C38" s="3"/>
      <c r="D38" s="3"/>
      <c r="E38" s="3"/>
      <c r="F38" s="3">
        <v>338483</v>
      </c>
      <c r="G38" s="3"/>
      <c r="H38" s="3"/>
      <c r="I38" s="3"/>
      <c r="J38" s="3"/>
      <c r="K38" s="3"/>
      <c r="L38" s="3">
        <v>56.2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 t="e">
        <f>F38/(VLOOKUP(A38,#REF!,2,0)*1000)</f>
        <v>#REF!</v>
      </c>
    </row>
    <row r="39" spans="1:75" ht="14.25" customHeight="1" x14ac:dyDescent="0.45">
      <c r="BW39" s="1"/>
    </row>
    <row r="40" spans="1:75" ht="14.25" customHeight="1" x14ac:dyDescent="0.45">
      <c r="BW40" s="1"/>
    </row>
    <row r="41" spans="1:75" ht="14.25" customHeight="1" x14ac:dyDescent="0.45">
      <c r="BW41" s="1"/>
    </row>
    <row r="42" spans="1:75" ht="14.25" customHeight="1" x14ac:dyDescent="0.45">
      <c r="BW42" s="1"/>
    </row>
    <row r="43" spans="1:75" ht="14.25" customHeight="1" x14ac:dyDescent="0.45">
      <c r="BW43" s="1"/>
    </row>
    <row r="44" spans="1:75" ht="14.25" customHeight="1" x14ac:dyDescent="0.45">
      <c r="BW44" s="1"/>
    </row>
    <row r="45" spans="1:75" ht="14.25" customHeight="1" x14ac:dyDescent="0.45">
      <c r="BW45" s="1"/>
    </row>
    <row r="46" spans="1:75" ht="14.25" customHeight="1" x14ac:dyDescent="0.45">
      <c r="BW46" s="1"/>
    </row>
    <row r="47" spans="1:75" ht="14.25" customHeight="1" x14ac:dyDescent="0.45">
      <c r="BW47" s="1"/>
    </row>
    <row r="48" spans="1:75" ht="14.25" customHeight="1" x14ac:dyDescent="0.45">
      <c r="BW48" s="1"/>
    </row>
    <row r="49" spans="75:75" ht="14.25" customHeight="1" x14ac:dyDescent="0.45">
      <c r="BW49" s="1"/>
    </row>
    <row r="50" spans="75:75" ht="14.25" customHeight="1" x14ac:dyDescent="0.45">
      <c r="BW50" s="1"/>
    </row>
    <row r="51" spans="75:75" ht="14.25" customHeight="1" x14ac:dyDescent="0.45">
      <c r="BW51" s="1"/>
    </row>
    <row r="52" spans="75:75" ht="14.25" customHeight="1" x14ac:dyDescent="0.45">
      <c r="BW52" s="1"/>
    </row>
    <row r="53" spans="75:75" ht="14.25" customHeight="1" x14ac:dyDescent="0.45">
      <c r="BW53" s="1"/>
    </row>
    <row r="54" spans="75:75" ht="14.25" customHeight="1" x14ac:dyDescent="0.45">
      <c r="BW54" s="1"/>
    </row>
    <row r="55" spans="75:75" ht="14.25" customHeight="1" x14ac:dyDescent="0.45">
      <c r="BW55" s="1"/>
    </row>
    <row r="56" spans="75:75" ht="14.25" customHeight="1" x14ac:dyDescent="0.45">
      <c r="BW56" s="1"/>
    </row>
    <row r="57" spans="75:75" ht="14.25" customHeight="1" x14ac:dyDescent="0.45">
      <c r="BW57" s="1"/>
    </row>
    <row r="58" spans="75:75" ht="14.25" customHeight="1" x14ac:dyDescent="0.45">
      <c r="BW58" s="1"/>
    </row>
    <row r="59" spans="75:75" ht="14.25" customHeight="1" x14ac:dyDescent="0.45">
      <c r="BW59" s="1"/>
    </row>
    <row r="60" spans="75:75" ht="14.25" customHeight="1" x14ac:dyDescent="0.45">
      <c r="BW60" s="1"/>
    </row>
    <row r="61" spans="75:75" ht="14.25" customHeight="1" x14ac:dyDescent="0.45">
      <c r="BW61" s="1"/>
    </row>
    <row r="62" spans="75:75" ht="14.25" customHeight="1" x14ac:dyDescent="0.45">
      <c r="BW62" s="1"/>
    </row>
    <row r="63" spans="75:75" ht="14.25" customHeight="1" x14ac:dyDescent="0.45">
      <c r="BW63" s="1"/>
    </row>
    <row r="64" spans="75:75" ht="14.25" customHeight="1" x14ac:dyDescent="0.45">
      <c r="BW64" s="1"/>
    </row>
    <row r="65" spans="75:75" ht="14.25" customHeight="1" x14ac:dyDescent="0.45">
      <c r="BW65" s="1"/>
    </row>
    <row r="66" spans="75:75" ht="14.25" customHeight="1" x14ac:dyDescent="0.45">
      <c r="BW66" s="1"/>
    </row>
    <row r="67" spans="75:75" ht="14.25" customHeight="1" x14ac:dyDescent="0.45">
      <c r="BW67" s="1"/>
    </row>
    <row r="68" spans="75:75" ht="14.25" customHeight="1" x14ac:dyDescent="0.45">
      <c r="BW68" s="1"/>
    </row>
    <row r="69" spans="75:75" ht="14.25" customHeight="1" x14ac:dyDescent="0.45">
      <c r="BW69" s="1"/>
    </row>
    <row r="70" spans="75:75" ht="14.25" customHeight="1" x14ac:dyDescent="0.45">
      <c r="BW70" s="1"/>
    </row>
    <row r="71" spans="75:75" ht="14.25" customHeight="1" x14ac:dyDescent="0.45">
      <c r="BW71" s="1"/>
    </row>
    <row r="72" spans="75:75" ht="14.25" customHeight="1" x14ac:dyDescent="0.45">
      <c r="BW72" s="1"/>
    </row>
    <row r="73" spans="75:75" ht="14.25" customHeight="1" x14ac:dyDescent="0.45">
      <c r="BW73" s="1"/>
    </row>
    <row r="74" spans="75:75" ht="14.25" customHeight="1" x14ac:dyDescent="0.45">
      <c r="BW74" s="1"/>
    </row>
    <row r="75" spans="75:75" ht="14.25" customHeight="1" x14ac:dyDescent="0.45">
      <c r="BW75" s="1"/>
    </row>
    <row r="76" spans="75:75" ht="14.25" customHeight="1" x14ac:dyDescent="0.45">
      <c r="BW76" s="1"/>
    </row>
    <row r="77" spans="75:75" ht="14.25" customHeight="1" x14ac:dyDescent="0.45">
      <c r="BW77" s="1"/>
    </row>
    <row r="78" spans="75:75" ht="14.25" customHeight="1" x14ac:dyDescent="0.45">
      <c r="BW78" s="1"/>
    </row>
    <row r="79" spans="75:75" ht="14.25" customHeight="1" x14ac:dyDescent="0.45">
      <c r="BW79" s="1"/>
    </row>
    <row r="80" spans="75:75" ht="14.25" customHeight="1" x14ac:dyDescent="0.45">
      <c r="BW80" s="1"/>
    </row>
    <row r="81" spans="75:75" ht="14.25" customHeight="1" x14ac:dyDescent="0.45">
      <c r="BW81" s="1"/>
    </row>
    <row r="82" spans="75:75" ht="14.25" customHeight="1" x14ac:dyDescent="0.45">
      <c r="BW82" s="1"/>
    </row>
    <row r="83" spans="75:75" ht="14.25" customHeight="1" x14ac:dyDescent="0.45">
      <c r="BW83" s="1"/>
    </row>
    <row r="84" spans="75:75" ht="14.25" customHeight="1" x14ac:dyDescent="0.45">
      <c r="BW84" s="1"/>
    </row>
    <row r="85" spans="75:75" ht="14.25" customHeight="1" x14ac:dyDescent="0.45">
      <c r="BW85" s="1"/>
    </row>
    <row r="86" spans="75:75" ht="14.25" customHeight="1" x14ac:dyDescent="0.45">
      <c r="BW86" s="1"/>
    </row>
    <row r="87" spans="75:75" ht="14.25" customHeight="1" x14ac:dyDescent="0.45">
      <c r="BW87" s="1"/>
    </row>
    <row r="88" spans="75:75" ht="14.25" customHeight="1" x14ac:dyDescent="0.45">
      <c r="BW88" s="1"/>
    </row>
    <row r="89" spans="75:75" ht="14.25" customHeight="1" x14ac:dyDescent="0.45">
      <c r="BW89" s="1"/>
    </row>
    <row r="90" spans="75:75" ht="14.25" customHeight="1" x14ac:dyDescent="0.45">
      <c r="BW90" s="1"/>
    </row>
    <row r="91" spans="75:75" ht="14.25" customHeight="1" x14ac:dyDescent="0.45">
      <c r="BW91" s="1"/>
    </row>
    <row r="92" spans="75:75" ht="14.25" customHeight="1" x14ac:dyDescent="0.45">
      <c r="BW92" s="1"/>
    </row>
    <row r="93" spans="75:75" ht="14.25" customHeight="1" x14ac:dyDescent="0.45">
      <c r="BW93" s="1"/>
    </row>
    <row r="94" spans="75:75" ht="14.25" customHeight="1" x14ac:dyDescent="0.45">
      <c r="BW94" s="1"/>
    </row>
    <row r="95" spans="75:75" ht="14.25" customHeight="1" x14ac:dyDescent="0.45">
      <c r="BW95" s="1"/>
    </row>
    <row r="96" spans="75:75" ht="14.25" customHeight="1" x14ac:dyDescent="0.45">
      <c r="BW96" s="1"/>
    </row>
    <row r="97" spans="75:75" ht="14.25" customHeight="1" x14ac:dyDescent="0.45">
      <c r="BW97" s="1"/>
    </row>
    <row r="98" spans="75:75" ht="14.25" customHeight="1" x14ac:dyDescent="0.45">
      <c r="BW98" s="1"/>
    </row>
    <row r="99" spans="75:75" ht="14.25" customHeight="1" x14ac:dyDescent="0.45">
      <c r="BW99" s="1"/>
    </row>
    <row r="100" spans="75:75" ht="14.25" customHeight="1" x14ac:dyDescent="0.45">
      <c r="BW100" s="1"/>
    </row>
    <row r="101" spans="75:75" ht="14.25" customHeight="1" x14ac:dyDescent="0.45">
      <c r="BW101" s="1"/>
    </row>
    <row r="102" spans="75:75" ht="14.25" customHeight="1" x14ac:dyDescent="0.45">
      <c r="BW102" s="1"/>
    </row>
    <row r="103" spans="75:75" ht="14.25" customHeight="1" x14ac:dyDescent="0.45">
      <c r="BW103" s="1"/>
    </row>
    <row r="104" spans="75:75" ht="14.25" customHeight="1" x14ac:dyDescent="0.45">
      <c r="BW104" s="1"/>
    </row>
    <row r="105" spans="75:75" ht="14.25" customHeight="1" x14ac:dyDescent="0.45">
      <c r="BW105" s="1"/>
    </row>
    <row r="106" spans="75:75" ht="14.25" customHeight="1" x14ac:dyDescent="0.45">
      <c r="BW106" s="1"/>
    </row>
    <row r="107" spans="75:75" ht="14.25" customHeight="1" x14ac:dyDescent="0.45">
      <c r="BW107" s="1"/>
    </row>
    <row r="108" spans="75:75" ht="14.25" customHeight="1" x14ac:dyDescent="0.45">
      <c r="BW108" s="1"/>
    </row>
    <row r="109" spans="75:75" ht="14.25" customHeight="1" x14ac:dyDescent="0.45">
      <c r="BW109" s="1"/>
    </row>
    <row r="110" spans="75:75" ht="14.25" customHeight="1" x14ac:dyDescent="0.45">
      <c r="BW110" s="1"/>
    </row>
    <row r="111" spans="75:75" ht="14.25" customHeight="1" x14ac:dyDescent="0.45">
      <c r="BW111" s="1"/>
    </row>
    <row r="112" spans="75:75" ht="14.25" customHeight="1" x14ac:dyDescent="0.45">
      <c r="BW112" s="1"/>
    </row>
    <row r="113" spans="75:75" ht="14.25" customHeight="1" x14ac:dyDescent="0.45">
      <c r="BW113" s="1"/>
    </row>
    <row r="114" spans="75:75" ht="14.25" customHeight="1" x14ac:dyDescent="0.45">
      <c r="BW114" s="1"/>
    </row>
    <row r="115" spans="75:75" ht="14.25" customHeight="1" x14ac:dyDescent="0.45">
      <c r="BW115" s="1"/>
    </row>
    <row r="116" spans="75:75" ht="14.25" customHeight="1" x14ac:dyDescent="0.45">
      <c r="BW116" s="1"/>
    </row>
    <row r="117" spans="75:75" ht="14.25" customHeight="1" x14ac:dyDescent="0.45">
      <c r="BW117" s="1"/>
    </row>
    <row r="118" spans="75:75" ht="14.25" customHeight="1" x14ac:dyDescent="0.45">
      <c r="BW118" s="1"/>
    </row>
    <row r="119" spans="75:75" ht="14.25" customHeight="1" x14ac:dyDescent="0.45">
      <c r="BW119" s="1"/>
    </row>
    <row r="120" spans="75:75" ht="14.25" customHeight="1" x14ac:dyDescent="0.45">
      <c r="BW120" s="1"/>
    </row>
    <row r="121" spans="75:75" ht="14.25" customHeight="1" x14ac:dyDescent="0.45">
      <c r="BW121" s="1"/>
    </row>
    <row r="122" spans="75:75" ht="14.25" customHeight="1" x14ac:dyDescent="0.45">
      <c r="BW122" s="1"/>
    </row>
    <row r="123" spans="75:75" ht="14.25" customHeight="1" x14ac:dyDescent="0.45">
      <c r="BW123" s="1"/>
    </row>
    <row r="124" spans="75:75" ht="14.25" customHeight="1" x14ac:dyDescent="0.45">
      <c r="BW124" s="1"/>
    </row>
    <row r="125" spans="75:75" ht="14.25" customHeight="1" x14ac:dyDescent="0.45">
      <c r="BW125" s="1"/>
    </row>
    <row r="126" spans="75:75" ht="14.25" customHeight="1" x14ac:dyDescent="0.45">
      <c r="BW126" s="1"/>
    </row>
    <row r="127" spans="75:75" ht="14.25" customHeight="1" x14ac:dyDescent="0.45">
      <c r="BW127" s="1"/>
    </row>
    <row r="128" spans="75:75" ht="14.25" customHeight="1" x14ac:dyDescent="0.45">
      <c r="BW128" s="1"/>
    </row>
    <row r="129" spans="75:75" ht="14.25" customHeight="1" x14ac:dyDescent="0.45">
      <c r="BW129" s="1"/>
    </row>
    <row r="130" spans="75:75" ht="14.25" customHeight="1" x14ac:dyDescent="0.45">
      <c r="BW130" s="1"/>
    </row>
    <row r="131" spans="75:75" ht="14.25" customHeight="1" x14ac:dyDescent="0.45">
      <c r="BW131" s="1"/>
    </row>
    <row r="132" spans="75:75" ht="14.25" customHeight="1" x14ac:dyDescent="0.45">
      <c r="BW132" s="1"/>
    </row>
    <row r="133" spans="75:75" ht="14.25" customHeight="1" x14ac:dyDescent="0.45">
      <c r="BW133" s="1"/>
    </row>
    <row r="134" spans="75:75" ht="14.25" customHeight="1" x14ac:dyDescent="0.45">
      <c r="BW134" s="1"/>
    </row>
    <row r="135" spans="75:75" ht="14.25" customHeight="1" x14ac:dyDescent="0.45">
      <c r="BW135" s="1"/>
    </row>
    <row r="136" spans="75:75" ht="14.25" customHeight="1" x14ac:dyDescent="0.45">
      <c r="BW136" s="1"/>
    </row>
    <row r="137" spans="75:75" ht="14.25" customHeight="1" x14ac:dyDescent="0.45">
      <c r="BW137" s="1"/>
    </row>
    <row r="138" spans="75:75" ht="14.25" customHeight="1" x14ac:dyDescent="0.45">
      <c r="BW138" s="1"/>
    </row>
    <row r="139" spans="75:75" ht="14.25" customHeight="1" x14ac:dyDescent="0.45">
      <c r="BW139" s="1"/>
    </row>
    <row r="140" spans="75:75" ht="14.25" customHeight="1" x14ac:dyDescent="0.45">
      <c r="BW140" s="1"/>
    </row>
    <row r="141" spans="75:75" ht="14.25" customHeight="1" x14ac:dyDescent="0.45">
      <c r="BW141" s="1"/>
    </row>
    <row r="142" spans="75:75" ht="14.25" customHeight="1" x14ac:dyDescent="0.45">
      <c r="BW142" s="1"/>
    </row>
    <row r="143" spans="75:75" ht="14.25" customHeight="1" x14ac:dyDescent="0.45">
      <c r="BW143" s="1"/>
    </row>
    <row r="144" spans="75:75" ht="14.25" customHeight="1" x14ac:dyDescent="0.45">
      <c r="BW144" s="1"/>
    </row>
    <row r="145" spans="75:75" ht="14.25" customHeight="1" x14ac:dyDescent="0.45">
      <c r="BW145" s="1"/>
    </row>
    <row r="146" spans="75:75" ht="14.25" customHeight="1" x14ac:dyDescent="0.45">
      <c r="BW146" s="1"/>
    </row>
    <row r="147" spans="75:75" ht="14.25" customHeight="1" x14ac:dyDescent="0.45">
      <c r="BW147" s="1"/>
    </row>
    <row r="148" spans="75:75" ht="14.25" customHeight="1" x14ac:dyDescent="0.45">
      <c r="BW148" s="1"/>
    </row>
    <row r="149" spans="75:75" ht="14.25" customHeight="1" x14ac:dyDescent="0.45">
      <c r="BW149" s="1"/>
    </row>
    <row r="150" spans="75:75" ht="14.25" customHeight="1" x14ac:dyDescent="0.45">
      <c r="BW150" s="1"/>
    </row>
    <row r="151" spans="75:75" ht="14.25" customHeight="1" x14ac:dyDescent="0.45">
      <c r="BW151" s="1"/>
    </row>
    <row r="152" spans="75:75" ht="14.25" customHeight="1" x14ac:dyDescent="0.45">
      <c r="BW152" s="1"/>
    </row>
    <row r="153" spans="75:75" ht="14.25" customHeight="1" x14ac:dyDescent="0.45">
      <c r="BW153" s="1"/>
    </row>
    <row r="154" spans="75:75" ht="14.25" customHeight="1" x14ac:dyDescent="0.45">
      <c r="BW154" s="1"/>
    </row>
    <row r="155" spans="75:75" ht="14.25" customHeight="1" x14ac:dyDescent="0.45">
      <c r="BW155" s="1"/>
    </row>
    <row r="156" spans="75:75" ht="14.25" customHeight="1" x14ac:dyDescent="0.45">
      <c r="BW156" s="1"/>
    </row>
    <row r="157" spans="75:75" ht="14.25" customHeight="1" x14ac:dyDescent="0.45">
      <c r="BW157" s="1"/>
    </row>
    <row r="158" spans="75:75" ht="14.25" customHeight="1" x14ac:dyDescent="0.45">
      <c r="BW158" s="1"/>
    </row>
    <row r="159" spans="75:75" ht="14.25" customHeight="1" x14ac:dyDescent="0.45">
      <c r="BW159" s="1"/>
    </row>
    <row r="160" spans="75:75" ht="14.25" customHeight="1" x14ac:dyDescent="0.45">
      <c r="BW160" s="1"/>
    </row>
    <row r="161" spans="75:75" ht="14.25" customHeight="1" x14ac:dyDescent="0.45">
      <c r="BW161" s="1"/>
    </row>
    <row r="162" spans="75:75" ht="14.25" customHeight="1" x14ac:dyDescent="0.45">
      <c r="BW162" s="1"/>
    </row>
    <row r="163" spans="75:75" ht="14.25" customHeight="1" x14ac:dyDescent="0.45">
      <c r="BW163" s="1"/>
    </row>
    <row r="164" spans="75:75" ht="14.25" customHeight="1" x14ac:dyDescent="0.45">
      <c r="BW164" s="1"/>
    </row>
    <row r="165" spans="75:75" ht="14.25" customHeight="1" x14ac:dyDescent="0.45">
      <c r="BW165" s="1"/>
    </row>
    <row r="166" spans="75:75" ht="14.25" customHeight="1" x14ac:dyDescent="0.45">
      <c r="BW166" s="1"/>
    </row>
    <row r="167" spans="75:75" ht="14.25" customHeight="1" x14ac:dyDescent="0.45">
      <c r="BW167" s="1"/>
    </row>
    <row r="168" spans="75:75" ht="14.25" customHeight="1" x14ac:dyDescent="0.45">
      <c r="BW168" s="1"/>
    </row>
    <row r="169" spans="75:75" ht="14.25" customHeight="1" x14ac:dyDescent="0.45">
      <c r="BW169" s="1"/>
    </row>
    <row r="170" spans="75:75" ht="14.25" customHeight="1" x14ac:dyDescent="0.45">
      <c r="BW170" s="1"/>
    </row>
    <row r="171" spans="75:75" ht="14.25" customHeight="1" x14ac:dyDescent="0.45">
      <c r="BW171" s="1"/>
    </row>
    <row r="172" spans="75:75" ht="14.25" customHeight="1" x14ac:dyDescent="0.45">
      <c r="BW172" s="1"/>
    </row>
    <row r="173" spans="75:75" ht="14.25" customHeight="1" x14ac:dyDescent="0.45">
      <c r="BW173" s="1"/>
    </row>
    <row r="174" spans="75:75" ht="14.25" customHeight="1" x14ac:dyDescent="0.45">
      <c r="BW174" s="1"/>
    </row>
    <row r="175" spans="75:75" ht="14.25" customHeight="1" x14ac:dyDescent="0.45">
      <c r="BW175" s="1"/>
    </row>
    <row r="176" spans="75:75" ht="14.25" customHeight="1" x14ac:dyDescent="0.45">
      <c r="BW176" s="1"/>
    </row>
    <row r="177" spans="75:75" ht="14.25" customHeight="1" x14ac:dyDescent="0.45">
      <c r="BW177" s="1"/>
    </row>
    <row r="178" spans="75:75" ht="14.25" customHeight="1" x14ac:dyDescent="0.45">
      <c r="BW178" s="1"/>
    </row>
    <row r="179" spans="75:75" ht="14.25" customHeight="1" x14ac:dyDescent="0.45">
      <c r="BW179" s="1"/>
    </row>
    <row r="180" spans="75:75" ht="14.25" customHeight="1" x14ac:dyDescent="0.45">
      <c r="BW180" s="1"/>
    </row>
    <row r="181" spans="75:75" ht="14.25" customHeight="1" x14ac:dyDescent="0.45">
      <c r="BW181" s="1"/>
    </row>
    <row r="182" spans="75:75" ht="14.25" customHeight="1" x14ac:dyDescent="0.45">
      <c r="BW182" s="1"/>
    </row>
    <row r="183" spans="75:75" ht="14.25" customHeight="1" x14ac:dyDescent="0.45">
      <c r="BW183" s="1"/>
    </row>
    <row r="184" spans="75:75" ht="14.25" customHeight="1" x14ac:dyDescent="0.45">
      <c r="BW184" s="1"/>
    </row>
    <row r="185" spans="75:75" ht="14.25" customHeight="1" x14ac:dyDescent="0.45">
      <c r="BW185" s="1"/>
    </row>
    <row r="186" spans="75:75" ht="14.25" customHeight="1" x14ac:dyDescent="0.45">
      <c r="BW186" s="1"/>
    </row>
    <row r="187" spans="75:75" ht="14.25" customHeight="1" x14ac:dyDescent="0.45">
      <c r="BW187" s="1"/>
    </row>
    <row r="188" spans="75:75" ht="14.25" customHeight="1" x14ac:dyDescent="0.45">
      <c r="BW188" s="1"/>
    </row>
    <row r="189" spans="75:75" ht="14.25" customHeight="1" x14ac:dyDescent="0.45">
      <c r="BW189" s="1"/>
    </row>
    <row r="190" spans="75:75" ht="14.25" customHeight="1" x14ac:dyDescent="0.45">
      <c r="BW190" s="1"/>
    </row>
    <row r="191" spans="75:75" ht="14.25" customHeight="1" x14ac:dyDescent="0.45">
      <c r="BW191" s="1"/>
    </row>
    <row r="192" spans="75:75" ht="14.25" customHeight="1" x14ac:dyDescent="0.45">
      <c r="BW192" s="1"/>
    </row>
    <row r="193" spans="75:75" ht="14.25" customHeight="1" x14ac:dyDescent="0.45">
      <c r="BW193" s="1"/>
    </row>
    <row r="194" spans="75:75" ht="14.25" customHeight="1" x14ac:dyDescent="0.45">
      <c r="BW194" s="1"/>
    </row>
    <row r="195" spans="75:75" ht="14.25" customHeight="1" x14ac:dyDescent="0.45">
      <c r="BW195" s="1"/>
    </row>
    <row r="196" spans="75:75" ht="14.25" customHeight="1" x14ac:dyDescent="0.45">
      <c r="BW196" s="1"/>
    </row>
    <row r="197" spans="75:75" ht="14.25" customHeight="1" x14ac:dyDescent="0.45">
      <c r="BW197" s="1"/>
    </row>
    <row r="198" spans="75:75" ht="14.25" customHeight="1" x14ac:dyDescent="0.45">
      <c r="BW198" s="1"/>
    </row>
    <row r="199" spans="75:75" ht="14.25" customHeight="1" x14ac:dyDescent="0.45">
      <c r="BW199" s="1"/>
    </row>
    <row r="200" spans="75:75" ht="14.25" customHeight="1" x14ac:dyDescent="0.45">
      <c r="BW200" s="1"/>
    </row>
    <row r="201" spans="75:75" ht="14.25" customHeight="1" x14ac:dyDescent="0.45">
      <c r="BW201" s="1"/>
    </row>
    <row r="202" spans="75:75" ht="14.25" customHeight="1" x14ac:dyDescent="0.45">
      <c r="BW202" s="1"/>
    </row>
    <row r="203" spans="75:75" ht="14.25" customHeight="1" x14ac:dyDescent="0.45">
      <c r="BW203" s="1"/>
    </row>
    <row r="204" spans="75:75" ht="14.25" customHeight="1" x14ac:dyDescent="0.45">
      <c r="BW204" s="1"/>
    </row>
    <row r="205" spans="75:75" ht="14.25" customHeight="1" x14ac:dyDescent="0.45">
      <c r="BW205" s="1"/>
    </row>
    <row r="206" spans="75:75" ht="14.25" customHeight="1" x14ac:dyDescent="0.45">
      <c r="BW206" s="1"/>
    </row>
    <row r="207" spans="75:75" ht="14.25" customHeight="1" x14ac:dyDescent="0.45">
      <c r="BW207" s="1"/>
    </row>
    <row r="208" spans="75:75" ht="14.25" customHeight="1" x14ac:dyDescent="0.45">
      <c r="BW208" s="1"/>
    </row>
    <row r="209" spans="75:75" ht="14.25" customHeight="1" x14ac:dyDescent="0.45">
      <c r="BW209" s="1"/>
    </row>
    <row r="210" spans="75:75" ht="14.25" customHeight="1" x14ac:dyDescent="0.45">
      <c r="BW210" s="1"/>
    </row>
    <row r="211" spans="75:75" ht="14.25" customHeight="1" x14ac:dyDescent="0.45">
      <c r="BW211" s="1"/>
    </row>
    <row r="212" spans="75:75" ht="14.25" customHeight="1" x14ac:dyDescent="0.45">
      <c r="BW212" s="1"/>
    </row>
    <row r="213" spans="75:75" ht="14.25" customHeight="1" x14ac:dyDescent="0.45">
      <c r="BW213" s="1"/>
    </row>
    <row r="214" spans="75:75" ht="14.25" customHeight="1" x14ac:dyDescent="0.45">
      <c r="BW214" s="1"/>
    </row>
    <row r="215" spans="75:75" ht="14.25" customHeight="1" x14ac:dyDescent="0.45">
      <c r="BW215" s="1"/>
    </row>
    <row r="216" spans="75:75" ht="14.25" customHeight="1" x14ac:dyDescent="0.45">
      <c r="BW216" s="1"/>
    </row>
    <row r="217" spans="75:75" ht="14.25" customHeight="1" x14ac:dyDescent="0.45">
      <c r="BW217" s="1"/>
    </row>
    <row r="218" spans="75:75" ht="14.25" customHeight="1" x14ac:dyDescent="0.45">
      <c r="BW218" s="1"/>
    </row>
    <row r="219" spans="75:75" ht="14.25" customHeight="1" x14ac:dyDescent="0.45">
      <c r="BW219" s="1"/>
    </row>
    <row r="220" spans="75:75" ht="14.25" customHeight="1" x14ac:dyDescent="0.45">
      <c r="BW220" s="1"/>
    </row>
    <row r="221" spans="75:75" ht="14.25" customHeight="1" x14ac:dyDescent="0.45">
      <c r="BW221" s="1"/>
    </row>
    <row r="222" spans="75:75" ht="14.25" customHeight="1" x14ac:dyDescent="0.45">
      <c r="BW222" s="1"/>
    </row>
    <row r="223" spans="75:75" ht="14.25" customHeight="1" x14ac:dyDescent="0.45">
      <c r="BW223" s="1"/>
    </row>
    <row r="224" spans="75:75" ht="14.25" customHeight="1" x14ac:dyDescent="0.45">
      <c r="BW224" s="1"/>
    </row>
    <row r="225" spans="75:75" ht="14.25" customHeight="1" x14ac:dyDescent="0.45">
      <c r="BW225" s="1"/>
    </row>
    <row r="226" spans="75:75" ht="14.25" customHeight="1" x14ac:dyDescent="0.45">
      <c r="BW226" s="1"/>
    </row>
    <row r="227" spans="75:75" ht="14.25" customHeight="1" x14ac:dyDescent="0.45">
      <c r="BW227" s="1"/>
    </row>
    <row r="228" spans="75:75" ht="14.25" customHeight="1" x14ac:dyDescent="0.45">
      <c r="BW228" s="1"/>
    </row>
    <row r="229" spans="75:75" ht="14.25" customHeight="1" x14ac:dyDescent="0.45">
      <c r="BW229" s="1"/>
    </row>
    <row r="230" spans="75:75" ht="14.25" customHeight="1" x14ac:dyDescent="0.45">
      <c r="BW230" s="1"/>
    </row>
    <row r="231" spans="75:75" ht="14.25" customHeight="1" x14ac:dyDescent="0.45">
      <c r="BW231" s="1"/>
    </row>
  </sheetData>
  <autoFilter ref="A2:BW38" xr:uid="{00000000-0009-0000-0000-000000000000}"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Chimiza Lamazhaa</cp:lastModifiedBy>
  <cp:revision>6</cp:revision>
  <dcterms:created xsi:type="dcterms:W3CDTF">2025-04-03T14:45:40Z</dcterms:created>
  <dcterms:modified xsi:type="dcterms:W3CDTF">2026-08-31T10:32:30Z</dcterms:modified>
  <dc:language>en-US</dc:language>
</cp:coreProperties>
</file>